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20" yWindow="-120" windowWidth="29040" windowHeight="16440" activeTab="4"/>
  </bookViews>
  <sheets>
    <sheet name="июль" sheetId="1" r:id="rId1"/>
    <sheet name="август" sheetId="40" r:id="rId2"/>
    <sheet name="сентябрь" sheetId="41" r:id="rId3"/>
    <sheet name="октябрь" sheetId="42" r:id="rId4"/>
    <sheet name="ноябрь" sheetId="43" r:id="rId5"/>
    <sheet name="декабрь" sheetId="44" r:id="rId6"/>
    <sheet name="7" sheetId="45" r:id="rId7"/>
    <sheet name="8" sheetId="46" r:id="rId8"/>
  </sheets>
  <definedNames>
    <definedName name="start_day">июль!$AD$24</definedName>
    <definedName name="_xlnm.Print_Area" localSheetId="6">'7'!$A$1:$Z$45</definedName>
    <definedName name="_xlnm.Print_Area" localSheetId="7">'8'!$A$1:$Z$45</definedName>
    <definedName name="_xlnm.Print_Area" localSheetId="1">август!$A$1:$Z$45</definedName>
    <definedName name="_xlnm.Print_Area" localSheetId="5">декабрь!$A$1:$Z$45</definedName>
    <definedName name="_xlnm.Print_Area" localSheetId="0">июль!$A$1:$Z$45</definedName>
    <definedName name="_xlnm.Print_Area" localSheetId="4">ноябрь!$A$1:$Z$45</definedName>
    <definedName name="_xlnm.Print_Area" localSheetId="3">октябрь!$A$1:$Z$45</definedName>
    <definedName name="_xlnm.Print_Area" localSheetId="2">сентябрь!$A$1:$Z$45</definedName>
  </definedNames>
  <calcPr calcId="144525"/>
</workbook>
</file>

<file path=xl/calcChain.xml><?xml version="1.0" encoding="utf-8"?>
<calcChain xmlns="http://schemas.openxmlformats.org/spreadsheetml/2006/main">
  <c r="Y2" i="40" l="1"/>
  <c r="X2" i="40"/>
  <c r="W2" i="40"/>
  <c r="V2" i="40"/>
  <c r="U2" i="40"/>
  <c r="T2" i="40"/>
  <c r="S2" i="40"/>
  <c r="Q2" i="40"/>
  <c r="P2" i="40"/>
  <c r="O2" i="40"/>
  <c r="N2" i="40"/>
  <c r="M2" i="40"/>
  <c r="L2" i="40"/>
  <c r="K2" i="40"/>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1"/>
  <c r="X2" i="1"/>
  <c r="W2" i="1"/>
  <c r="V2" i="1"/>
  <c r="U2" i="1"/>
  <c r="T2" i="1"/>
  <c r="S2" i="1"/>
  <c r="Q2" i="1"/>
  <c r="P2" i="1"/>
  <c r="O2" i="1"/>
  <c r="N2" i="1"/>
  <c r="M2" i="1"/>
  <c r="L2" i="1"/>
  <c r="K2" i="1"/>
  <c r="A1" i="46"/>
  <c r="A1" i="45"/>
  <c r="A1" i="44"/>
  <c r="A1" i="43"/>
  <c r="A1" i="42"/>
  <c r="A1" i="41"/>
  <c r="A1" i="40"/>
  <c r="A1" i="1" l="1"/>
  <c r="A10" i="46" l="1"/>
  <c r="A10" i="45"/>
  <c r="A10" i="44"/>
  <c r="A10" i="43"/>
  <c r="K1" i="42"/>
  <c r="L8" i="42" s="1"/>
  <c r="A10" i="41"/>
  <c r="K1" i="40"/>
  <c r="K1" i="46" l="1"/>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K5" i="43"/>
  <c r="L5" i="44"/>
  <c r="M7" i="44"/>
  <c r="K3" i="44"/>
  <c r="N6" i="43"/>
  <c r="N8" i="43"/>
  <c r="N5" i="44"/>
  <c r="P3" i="44"/>
  <c r="K6" i="44"/>
  <c r="L5" i="43"/>
  <c r="L7" i="43"/>
  <c r="L4" i="44"/>
  <c r="M6" i="44"/>
  <c r="Q5" i="44"/>
  <c r="Q7" i="44"/>
  <c r="O3" i="44"/>
  <c r="L7" i="44"/>
  <c r="K4" i="44"/>
  <c r="P8" i="44"/>
  <c r="N4" i="44"/>
  <c r="P7" i="44"/>
  <c r="N7" i="44"/>
  <c r="L3" i="44"/>
  <c r="L6" i="46"/>
  <c r="Q3" i="46"/>
  <c r="K7" i="46"/>
  <c r="O5" i="46"/>
  <c r="N3" i="46"/>
  <c r="K3" i="46"/>
  <c r="K4" i="46"/>
  <c r="P4" i="46"/>
  <c r="P7" i="46"/>
  <c r="M8" i="46"/>
  <c r="O7" i="46"/>
  <c r="Q5" i="46"/>
  <c r="N5" i="46"/>
  <c r="K5" i="46"/>
  <c r="M3" i="46"/>
  <c r="P6" i="46"/>
  <c r="M6" i="46"/>
  <c r="O4" i="46"/>
  <c r="L4" i="46"/>
  <c r="Q4" i="46"/>
  <c r="N8" i="46"/>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46" l="1"/>
  <c r="E9" i="46"/>
  <c r="G10" i="45"/>
  <c r="E9" i="45"/>
  <c r="G10" i="44"/>
  <c r="E9" i="44"/>
  <c r="G10" i="43"/>
  <c r="E9" i="43"/>
  <c r="G10" i="42"/>
  <c r="E9" i="42"/>
  <c r="G10" i="41"/>
  <c r="E9" i="41"/>
  <c r="E10" i="40"/>
  <c r="C9" i="40"/>
  <c r="C10" i="1"/>
  <c r="I10" i="46" l="1"/>
  <c r="G9" i="46"/>
  <c r="I10" i="45"/>
  <c r="G9" i="45"/>
  <c r="I10" i="44"/>
  <c r="G9" i="44"/>
  <c r="I10" i="43"/>
  <c r="G9" i="43"/>
  <c r="I10" i="42"/>
  <c r="G9" i="42"/>
  <c r="I10" i="41"/>
  <c r="G9" i="41"/>
  <c r="G10" i="40"/>
  <c r="E9" i="40"/>
  <c r="E10" i="1"/>
  <c r="C9" i="1"/>
  <c r="I9" i="46" l="1"/>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46" l="1"/>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46" l="1"/>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<sst xmlns="http://schemas.openxmlformats.org/spreadsheetml/2006/main" count="41" uniqueCount="18">
  <si>
    <t>Примечания</t>
  </si>
  <si>
    <t>https://www.vertex42.com/calendars/</t>
  </si>
  <si>
    <t>ШАБЛОНЫ КАЛЕНДАРЕЙ от Vertex42.com</t>
  </si>
  <si>
    <r>
      <t>Шаг 1.</t>
    </r>
    <r>
      <rPr>
        <b/>
        <sz val="12"/>
        <color theme="1" tint="0.34998626667073579"/>
        <rFont val="Calibri"/>
        <family val="2"/>
        <scheme val="minor"/>
      </rPr>
      <t xml:space="preserve"> Введите год и месяц начала</t>
    </r>
  </si>
  <si>
    <r>
      <t>Шаг 2.</t>
    </r>
    <r>
      <rPr>
        <b/>
        <sz val="12"/>
        <color theme="1" tint="0.34998626667073579"/>
        <rFont val="Calibri"/>
        <family val="2"/>
        <scheme val="minor"/>
      </rPr>
      <t xml:space="preserve"> Выберите день начала</t>
    </r>
  </si>
  <si>
    <r>
      <t>Шаг 3.</t>
    </r>
    <r>
      <rPr>
        <b/>
        <sz val="12"/>
        <color theme="1" tint="0.34998626667073579"/>
        <rFont val="Calibri"/>
        <family val="2"/>
        <scheme val="minor"/>
      </rPr>
      <t xml:space="preserve"> Настройте цвета темы и шрифты</t>
    </r>
  </si>
  <si>
    <r>
      <t>Шаг 4.</t>
    </r>
    <r>
      <rPr>
        <b/>
        <sz val="12"/>
        <color theme="1" tint="0.34998626667073579"/>
        <rFont val="Calibri"/>
        <family val="2"/>
        <scheme val="minor"/>
      </rPr>
      <t xml:space="preserve"> Выполните печатать на бумаге или в PDF-файл</t>
    </r>
  </si>
  <si>
    <t>Год</t>
  </si>
  <si>
    <t>Месяц начала</t>
  </si>
  <si>
    <t>Первый день недели</t>
  </si>
  <si>
    <t>Перейдите в Макет страницы &gt; Темы для выбора</t>
  </si>
  <si>
    <t>другие цвета и шрифты.</t>
  </si>
  <si>
    <t>Выполните печать всей книги или печать</t>
  </si>
  <si>
    <t>только выделенных листов.</t>
  </si>
  <si>
    <t>занято</t>
  </si>
  <si>
    <t>забронировано, но не оплачено</t>
  </si>
  <si>
    <t>свободно</t>
  </si>
  <si>
    <t>санитарный день</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</si>
</sst>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_);_(* \(#,##0\);_(* &quot;-&quot;_);_(@_)"/>
    <numFmt numFmtId="165" formatCode="_(* #,##0.00_);_(* \(#,##0.00\);_(* &quot;-&quot;??_);_(@_)"/>
    <numFmt numFmtId="166" formatCode="_-* #,##0.00\ &quot;lei&quot;_-;\-* #,##0.00\ &quot;lei&quot;_-;_-* &quot;-&quot;??\ &quot;lei&quot;_-;_-@_-"/>
    <numFmt numFmtId="167" formatCode="_-* #,##0\ &quot;lei&quot;_-;\-* #,##0\ &quot;lei&quot;_-;_-* &quot;-&quot;\ &quot;lei&quot;_-;_-@_-"/>
    <numFmt numFmtId="168" formatCode="mmmm\ yyyy"/>
    <numFmt numFmtId="169" formatCode="mmmm\ \'yy"/>
    <numFmt numFmtId="170" formatCode="d"/>
    <numFmt numFmtId="171" formatCode="dddd"/>
    <numFmt numFmtId="172" formatCode="mmmm"/>
    <numFmt numFmtId="173" formatCode="yyyy"/>
  </numFmts>
  <fonts count="59">
    <font>
      <sz val="10"/>
      <name val="Arial"/>
      <family val="2"/>
    </font>
    <font>
      <sz val="11"/>
      <color theme="1"/>
      <name val="Calibri"/>
      <family val="2"/>
      <charset val="134"/>
      <scheme val="minor"/>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u/>
      <sz val="11"/>
      <color theme="1" tint="0.34998626667073579"/>
      <name val="Calibri"/>
      <family val="2"/>
      <scheme val="minor"/>
    </font>
    <font>
      <sz val="10"/>
      <color theme="1" tint="0.34998626667073579"/>
      <name val="Arial"/>
      <family val="2"/>
    </font>
    <font>
      <b/>
      <sz val="9"/>
      <color theme="4" tint="-0.249977111117893"/>
      <name val="Calibri"/>
      <family val="2"/>
      <scheme val="minor"/>
    </font>
    <font>
      <u/>
      <sz val="10"/>
      <color theme="11"/>
      <name val="Arial"/>
      <family val="2"/>
    </font>
    <font>
      <sz val="18"/>
      <color theme="3"/>
      <name val="Calibri"/>
      <family val="2"/>
      <charset val="134"/>
      <scheme val="major"/>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1"/>
      <color rgb="FF006100"/>
      <name val="Calibri"/>
      <family val="2"/>
      <charset val="134"/>
      <scheme val="minor"/>
    </font>
    <font>
      <sz val="11"/>
      <color rgb="FF9C0006"/>
      <name val="Calibri"/>
      <family val="2"/>
      <charset val="134"/>
      <scheme val="minor"/>
    </font>
    <font>
      <sz val="11"/>
      <color rgb="FF9C5700"/>
      <name val="Calibri"/>
      <family val="2"/>
      <charset val="134"/>
      <scheme val="minor"/>
    </font>
    <font>
      <sz val="11"/>
      <color rgb="FF3F3F76"/>
      <name val="Calibri"/>
      <family val="2"/>
      <charset val="134"/>
      <scheme val="minor"/>
    </font>
    <font>
      <b/>
      <sz val="11"/>
      <color rgb="FF3F3F3F"/>
      <name val="Calibri"/>
      <family val="2"/>
      <charset val="134"/>
      <scheme val="minor"/>
    </font>
    <font>
      <b/>
      <sz val="11"/>
      <color rgb="FFFA7D00"/>
      <name val="Calibri"/>
      <family val="2"/>
      <charset val="134"/>
      <scheme val="minor"/>
    </font>
    <font>
      <sz val="11"/>
      <color rgb="FFFA7D00"/>
      <name val="Calibri"/>
      <family val="2"/>
      <charset val="134"/>
      <scheme val="minor"/>
    </font>
    <font>
      <b/>
      <sz val="11"/>
      <color theme="0"/>
      <name val="Calibri"/>
      <family val="2"/>
      <charset val="134"/>
      <scheme val="minor"/>
    </font>
    <font>
      <sz val="11"/>
      <color rgb="FFFF0000"/>
      <name val="Calibri"/>
      <family val="2"/>
      <charset val="134"/>
      <scheme val="minor"/>
    </font>
    <font>
      <i/>
      <sz val="11"/>
      <color rgb="FF7F7F7F"/>
      <name val="Calibri"/>
      <family val="2"/>
      <charset val="134"/>
      <scheme val="minor"/>
    </font>
    <font>
      <b/>
      <sz val="11"/>
      <color theme="1"/>
      <name val="Calibri"/>
      <family val="2"/>
      <charset val="134"/>
      <scheme val="minor"/>
    </font>
    <font>
      <sz val="11"/>
      <color theme="0"/>
      <name val="Calibri"/>
      <family val="2"/>
      <charset val="134"/>
      <scheme val="minor"/>
    </font>
    <font>
      <b/>
      <sz val="16"/>
      <name val="Calibri"/>
      <family val="2"/>
      <charset val="204"/>
      <scheme val="minor"/>
    </font>
    <font>
      <b/>
      <sz val="14"/>
      <name val="Calibri"/>
      <family val="2"/>
      <charset val="204"/>
      <scheme val="minor"/>
    </font>
    <font>
      <sz val="11"/>
      <name val="Arial"/>
      <family val="2"/>
    </font>
    <font>
      <sz val="14"/>
      <color theme="8" tint="-0.24994659260841701"/>
      <name val="Calibri"/>
      <family val="2"/>
      <scheme val="major"/>
    </font>
    <font>
      <sz val="14"/>
      <color theme="8" tint="-0.2499465926084170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1"/>
      <charset val="204"/>
      <scheme val="minor"/>
    </font>
    <font>
      <b/>
      <sz val="11"/>
      <color theme="1"/>
      <name val="Calibri"/>
      <family val="1"/>
      <charset val="204"/>
      <scheme val="minor"/>
    </font>
    <font>
      <sz val="8"/>
      <color rgb="FFFF0000"/>
      <name val="Calibri"/>
      <family val="2"/>
      <scheme val="minor"/>
    </font>
  </fonts>
  <fills count="4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499984740745262"/>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46">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8" tint="-0.249977111117893"/>
      </left>
      <right style="thin">
        <color theme="8" tint="-0.24994659260841701"/>
      </right>
      <top style="thin">
        <color theme="8" tint="-0.24994659260841701"/>
      </top>
      <bottom style="thin">
        <color theme="8" tint="-0.24994659260841701"/>
      </bottom>
      <diagonal/>
    </border>
    <border>
      <left style="thin">
        <color theme="8" tint="-0.249977111117893"/>
      </left>
      <right style="thin">
        <color theme="8" tint="-0.24994659260841701"/>
      </right>
      <top/>
      <bottom style="thin">
        <color theme="8" tint="-0.24994659260841701"/>
      </bottom>
      <diagonal/>
    </border>
    <border>
      <left style="thin">
        <color theme="8" tint="-0.249977111117893"/>
      </left>
      <right style="thin">
        <color theme="8" tint="-0.24994659260841701"/>
      </right>
      <top style="thin">
        <color theme="8" tint="-0.249977111117893"/>
      </top>
      <bottom/>
      <diagonal/>
    </border>
    <border>
      <left/>
      <right style="thin">
        <color theme="0" tint="-0.499984740745262"/>
      </right>
      <top style="medium">
        <color indexed="64"/>
      </top>
      <bottom/>
      <diagonal/>
    </border>
    <border>
      <left style="thin">
        <color theme="0" tint="-0.499984740745262"/>
      </left>
      <right/>
      <top style="medium">
        <color indexed="64"/>
      </top>
      <bottom/>
      <diagonal/>
    </border>
    <border>
      <left/>
      <right style="thin">
        <color theme="0" tint="-0.499984740745262"/>
      </right>
      <top/>
      <bottom style="medium">
        <color indexed="64"/>
      </bottom>
      <diagonal/>
    </border>
    <border>
      <left style="thin">
        <color theme="0" tint="-0.499984740745262"/>
      </left>
      <right/>
      <top/>
      <bottom style="medium">
        <color indexed="64"/>
      </bottom>
      <diagonal/>
    </border>
  </borders>
  <cellStyleXfs count="60">
    <xf numFmtId="0" fontId="0" fillId="0" borderId="0"/>
    <xf numFmtId="0" fontId="9" fillId="0" borderId="0" applyNumberFormat="0" applyFill="0" applyBorder="0" applyAlignment="0" applyProtection="0">
      <alignment vertical="top"/>
      <protection locked="0"/>
    </xf>
    <xf numFmtId="165" fontId="12" fillId="0" borderId="0" applyFont="0" applyFill="0" applyBorder="0" applyAlignment="0" applyProtection="0"/>
    <xf numFmtId="0" fontId="2" fillId="0" borderId="0"/>
    <xf numFmtId="0" fontId="31" fillId="0" borderId="0" applyNumberFormat="0" applyFill="0" applyBorder="0" applyAlignment="0" applyProtection="0"/>
    <xf numFmtId="164" fontId="12"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9" fontId="12" fillId="0" borderId="0" applyFont="0" applyFill="0" applyBorder="0" applyAlignment="0" applyProtection="0"/>
    <xf numFmtId="0" fontId="32" fillId="0" borderId="0" applyNumberFormat="0" applyFill="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6" borderId="0" applyNumberFormat="0" applyBorder="0" applyAlignment="0" applyProtection="0"/>
    <xf numFmtId="0" fontId="37" fillId="7" borderId="0" applyNumberFormat="0" applyBorder="0" applyAlignment="0" applyProtection="0"/>
    <xf numFmtId="0" fontId="38" fillId="8" borderId="0" applyNumberFormat="0" applyBorder="0" applyAlignment="0" applyProtection="0"/>
    <xf numFmtId="0" fontId="39" fillId="9" borderId="17" applyNumberFormat="0" applyAlignment="0" applyProtection="0"/>
    <xf numFmtId="0" fontId="40" fillId="10" borderId="18" applyNumberFormat="0" applyAlignment="0" applyProtection="0"/>
    <xf numFmtId="0" fontId="41" fillId="10" borderId="17" applyNumberFormat="0" applyAlignment="0" applyProtection="0"/>
    <xf numFmtId="0" fontId="42" fillId="0" borderId="19" applyNumberFormat="0" applyFill="0" applyAlignment="0" applyProtection="0"/>
    <xf numFmtId="0" fontId="43" fillId="11" borderId="20" applyNumberFormat="0" applyAlignment="0" applyProtection="0"/>
    <xf numFmtId="0" fontId="44" fillId="0" borderId="0" applyNumberFormat="0" applyFill="0" applyBorder="0" applyAlignment="0" applyProtection="0"/>
    <xf numFmtId="0" fontId="12" fillId="12" borderId="21" applyNumberFormat="0" applyFont="0" applyAlignment="0" applyProtection="0"/>
    <xf numFmtId="0" fontId="45" fillId="0" borderId="0" applyNumberFormat="0" applyFill="0" applyBorder="0" applyAlignment="0" applyProtection="0"/>
    <xf numFmtId="0" fontId="46" fillId="0" borderId="22" applyNumberFormat="0" applyFill="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0" fillId="0" borderId="0">
      <alignment wrapText="1"/>
    </xf>
    <xf numFmtId="170" fontId="2" fillId="0" borderId="39">
      <alignment horizontal="right"/>
    </xf>
    <xf numFmtId="172" fontId="51" fillId="0" borderId="0" applyNumberFormat="0" applyFill="0" applyBorder="0" applyProtection="0">
      <alignment horizontal="left" vertical="top"/>
    </xf>
    <xf numFmtId="172" fontId="52" fillId="0" borderId="0" applyFill="0" applyBorder="0" applyProtection="0">
      <alignment horizontal="right" vertical="top"/>
    </xf>
    <xf numFmtId="0" fontId="54" fillId="0" borderId="0" applyNumberFormat="0" applyFill="0" applyBorder="0" applyAlignment="0">
      <alignment vertical="center" wrapText="1"/>
    </xf>
    <xf numFmtId="173" fontId="52" fillId="0" borderId="0" applyFill="0" applyBorder="0" applyProtection="0">
      <alignment horizontal="left" vertical="top" indent="1"/>
    </xf>
    <xf numFmtId="0" fontId="53" fillId="38" borderId="0" applyNumberFormat="0" applyProtection="0">
      <alignment horizontal="center"/>
    </xf>
    <xf numFmtId="0" fontId="2" fillId="0" borderId="40" applyNumberFormat="0" applyFont="0" applyFill="0" applyAlignment="0">
      <alignment horizontal="right"/>
    </xf>
    <xf numFmtId="0" fontId="2" fillId="0" borderId="41" applyFont="0" applyFill="0" applyAlignment="0">
      <alignment horizontal="right"/>
    </xf>
    <xf numFmtId="0" fontId="55" fillId="0" borderId="0"/>
  </cellStyleXfs>
  <cellXfs count="186">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xf numFmtId="0" fontId="4" fillId="0" borderId="0" xfId="0" applyFont="1"/>
    <xf numFmtId="0" fontId="4" fillId="0" borderId="0" xfId="0" applyFont="1" applyAlignment="1">
      <alignment vertical="center"/>
    </xf>
    <xf numFmtId="0" fontId="7" fillId="0" borderId="0" xfId="0" applyFont="1" applyAlignment="1">
      <alignment vertical="center"/>
    </xf>
    <xf numFmtId="0" fontId="11" fillId="0" borderId="4" xfId="0" applyFont="1" applyBorder="1" applyAlignment="1">
      <alignment vertical="center"/>
    </xf>
    <xf numFmtId="0" fontId="0" fillId="0" borderId="4" xfId="0" applyBorder="1"/>
    <xf numFmtId="0" fontId="10" fillId="0" borderId="2" xfId="0" applyFont="1" applyBorder="1"/>
    <xf numFmtId="0" fontId="13" fillId="0" borderId="0" xfId="0" applyFont="1"/>
    <xf numFmtId="0" fontId="6" fillId="0" borderId="2" xfId="0" applyFont="1" applyBorder="1" applyAlignment="1">
      <alignment horizontal="left" vertical="center" shrinkToFit="1"/>
    </xf>
    <xf numFmtId="0" fontId="6" fillId="3" borderId="7" xfId="0" applyFont="1" applyFill="1" applyBorder="1" applyAlignment="1">
      <alignment horizontal="left" vertical="center" shrinkToFit="1"/>
    </xf>
    <xf numFmtId="0" fontId="8" fillId="0" borderId="1" xfId="0" applyFont="1" applyBorder="1" applyAlignment="1">
      <alignment horizontal="left" vertical="center" indent="1"/>
    </xf>
    <xf numFmtId="0" fontId="7" fillId="0" borderId="7" xfId="0" applyFont="1" applyBorder="1"/>
    <xf numFmtId="0" fontId="7" fillId="0" borderId="3" xfId="0" applyFont="1" applyBorder="1" applyAlignment="1">
      <alignment horizontal="left" vertical="center"/>
    </xf>
    <xf numFmtId="0" fontId="7" fillId="0" borderId="5" xfId="1" applyFont="1" applyFill="1" applyBorder="1" applyAlignment="1" applyProtection="1">
      <alignment horizontal="left" vertical="center"/>
    </xf>
    <xf numFmtId="0" fontId="7" fillId="0" borderId="8" xfId="1" applyFont="1" applyFill="1" applyBorder="1" applyAlignment="1" applyProtection="1">
      <alignment vertical="center"/>
    </xf>
    <xf numFmtId="0" fontId="18" fillId="0" borderId="0" xfId="0" applyFont="1"/>
    <xf numFmtId="0" fontId="19" fillId="0" borderId="0" xfId="0" applyFont="1" applyAlignment="1">
      <alignment vertical="center"/>
    </xf>
    <xf numFmtId="0" fontId="23" fillId="2" borderId="0" xfId="0" applyFont="1" applyFill="1" applyAlignment="1">
      <alignment horizontal="left" vertical="center"/>
    </xf>
    <xf numFmtId="0" fontId="25" fillId="4" borderId="12" xfId="0" applyFont="1" applyFill="1" applyBorder="1" applyAlignment="1">
      <alignment horizontal="center" vertical="center"/>
    </xf>
    <xf numFmtId="0" fontId="26" fillId="2" borderId="13" xfId="0" applyFont="1" applyFill="1" applyBorder="1" applyAlignment="1">
      <alignment horizontal="center" vertical="center"/>
    </xf>
    <xf numFmtId="0" fontId="27" fillId="0" borderId="0" xfId="0" applyFont="1" applyAlignment="1">
      <alignment vertical="center"/>
    </xf>
    <xf numFmtId="0" fontId="20" fillId="0" borderId="0" xfId="2" applyNumberFormat="1" applyFont="1" applyFill="1" applyAlignment="1">
      <alignment horizontal="left"/>
    </xf>
    <xf numFmtId="0" fontId="22" fillId="0" borderId="0" xfId="1" applyFont="1" applyAlignment="1" applyProtection="1">
      <alignment horizontal="left"/>
    </xf>
    <xf numFmtId="0" fontId="24" fillId="0" borderId="0" xfId="2" applyNumberFormat="1" applyFont="1" applyFill="1" applyAlignment="1">
      <alignment horizontal="left"/>
    </xf>
    <xf numFmtId="0" fontId="28" fillId="0" borderId="0" xfId="1" applyFont="1" applyAlignment="1" applyProtection="1">
      <alignment horizontal="left"/>
    </xf>
    <xf numFmtId="0" fontId="30" fillId="0" borderId="0" xfId="0" applyFont="1" applyAlignment="1">
      <alignment horizontal="center" shrinkToFit="1"/>
    </xf>
    <xf numFmtId="14" fontId="14" fillId="0" borderId="0" xfId="0" applyNumberFormat="1" applyFont="1" applyAlignment="1">
      <alignment horizontal="left" vertical="top"/>
    </xf>
    <xf numFmtId="14" fontId="21" fillId="0" borderId="0" xfId="0" applyNumberFormat="1" applyFont="1" applyAlignment="1">
      <alignment vertical="top"/>
    </xf>
    <xf numFmtId="14" fontId="21" fillId="0" borderId="0" xfId="0" applyNumberFormat="1" applyFont="1" applyAlignment="1">
      <alignment horizontal="left" vertical="top"/>
    </xf>
    <xf numFmtId="170" fontId="17" fillId="0" borderId="0" xfId="0" applyNumberFormat="1" applyFont="1" applyAlignment="1">
      <alignment horizontal="center" vertical="center" shrinkToFit="1"/>
    </xf>
    <xf numFmtId="170" fontId="5" fillId="3" borderId="1" xfId="0" applyNumberFormat="1" applyFont="1" applyFill="1" applyBorder="1" applyAlignment="1">
      <alignment horizontal="center" vertical="center" shrinkToFit="1"/>
    </xf>
    <xf numFmtId="170" fontId="5" fillId="0" borderId="1" xfId="0" applyNumberFormat="1" applyFont="1" applyBorder="1" applyAlignment="1">
      <alignment horizontal="center" vertical="center" shrinkToFit="1"/>
    </xf>
    <xf numFmtId="170" fontId="5" fillId="3" borderId="3" xfId="0" applyNumberFormat="1" applyFont="1" applyFill="1" applyBorder="1" applyAlignment="1">
      <alignment horizontal="center" vertical="center" shrinkToFit="1"/>
    </xf>
    <xf numFmtId="0" fontId="6" fillId="3" borderId="0" xfId="0" applyFont="1" applyFill="1" applyBorder="1" applyAlignment="1">
      <alignment horizontal="left" vertical="center" shrinkToFit="1"/>
    </xf>
    <xf numFmtId="170" fontId="5" fillId="0" borderId="3" xfId="0" applyNumberFormat="1" applyFont="1" applyBorder="1" applyAlignment="1">
      <alignment horizontal="center" vertical="center" shrinkToFit="1"/>
    </xf>
    <xf numFmtId="0" fontId="6" fillId="0" borderId="4" xfId="0" applyFont="1" applyBorder="1" applyAlignment="1">
      <alignment horizontal="left" vertical="center" shrinkToFit="1"/>
    </xf>
    <xf numFmtId="170" fontId="5" fillId="0" borderId="3" xfId="0" applyNumberFormat="1" applyFont="1" applyBorder="1" applyAlignment="1">
      <alignment horizontal="center" vertical="center" shrinkToFit="1"/>
    </xf>
    <xf numFmtId="0" fontId="6" fillId="0" borderId="4" xfId="0" applyFont="1" applyBorder="1" applyAlignment="1">
      <alignment horizontal="left" vertical="center" shrinkToFit="1"/>
    </xf>
    <xf numFmtId="170" fontId="5" fillId="3" borderId="3" xfId="0" applyNumberFormat="1" applyFont="1" applyFill="1" applyBorder="1" applyAlignment="1">
      <alignment horizontal="center" vertical="center" shrinkToFit="1"/>
    </xf>
    <xf numFmtId="0" fontId="6" fillId="3" borderId="0" xfId="0" applyFont="1" applyFill="1" applyBorder="1" applyAlignment="1">
      <alignment horizontal="left" vertical="center" shrinkToFit="1"/>
    </xf>
    <xf numFmtId="170" fontId="5" fillId="0" borderId="7" xfId="0" applyNumberFormat="1" applyFont="1" applyBorder="1" applyAlignment="1">
      <alignment horizontal="center" vertical="center" shrinkToFit="1"/>
    </xf>
    <xf numFmtId="0" fontId="6" fillId="0" borderId="7" xfId="0" applyFont="1" applyBorder="1" applyAlignment="1">
      <alignment horizontal="left" vertical="center" shrinkToFit="1"/>
    </xf>
    <xf numFmtId="170" fontId="5" fillId="3" borderId="31" xfId="0" applyNumberFormat="1" applyFont="1" applyFill="1" applyBorder="1" applyAlignment="1">
      <alignment horizontal="center" vertical="center" shrinkToFit="1"/>
    </xf>
    <xf numFmtId="0" fontId="6" fillId="3" borderId="32" xfId="0" applyFont="1" applyFill="1" applyBorder="1" applyAlignment="1">
      <alignment horizontal="left" vertical="center" shrinkToFit="1"/>
    </xf>
    <xf numFmtId="170" fontId="5" fillId="0" borderId="31" xfId="0" applyNumberFormat="1" applyFont="1" applyBorder="1" applyAlignment="1">
      <alignment horizontal="center" vertical="center" shrinkToFit="1"/>
    </xf>
    <xf numFmtId="0" fontId="6" fillId="0" borderId="33" xfId="0" applyFont="1" applyBorder="1" applyAlignment="1">
      <alignment horizontal="left" vertical="center" shrinkToFit="1"/>
    </xf>
    <xf numFmtId="0" fontId="6" fillId="0" borderId="32" xfId="0" applyFont="1" applyBorder="1" applyAlignment="1">
      <alignment horizontal="left" vertical="center" shrinkToFit="1"/>
    </xf>
    <xf numFmtId="170" fontId="5" fillId="0" borderId="3" xfId="0" applyNumberFormat="1" applyFont="1" applyBorder="1" applyAlignment="1">
      <alignment horizontal="center" vertical="center" shrinkToFit="1"/>
    </xf>
    <xf numFmtId="0" fontId="6" fillId="0" borderId="4" xfId="0" applyFont="1" applyBorder="1" applyAlignment="1">
      <alignment horizontal="left" vertical="center" shrinkToFit="1"/>
    </xf>
    <xf numFmtId="170" fontId="5" fillId="3" borderId="3" xfId="0" applyNumberFormat="1" applyFont="1" applyFill="1" applyBorder="1" applyAlignment="1">
      <alignment horizontal="center" vertical="center" shrinkToFit="1"/>
    </xf>
    <xf numFmtId="0" fontId="6" fillId="3" borderId="0" xfId="0" applyFont="1" applyFill="1" applyBorder="1" applyAlignment="1">
      <alignment horizontal="left" vertical="center" shrinkToFit="1"/>
    </xf>
    <xf numFmtId="0" fontId="55" fillId="39" borderId="0" xfId="59" applyFill="1"/>
    <xf numFmtId="0" fontId="56" fillId="0" borderId="0" xfId="59" applyFont="1"/>
    <xf numFmtId="0" fontId="55" fillId="37" borderId="0" xfId="59" applyFill="1"/>
    <xf numFmtId="0" fontId="55" fillId="40" borderId="0" xfId="59" applyFill="1"/>
    <xf numFmtId="0" fontId="57" fillId="0" borderId="0" xfId="59" applyFont="1" applyAlignment="1">
      <alignment horizontal="left"/>
    </xf>
    <xf numFmtId="0" fontId="55" fillId="41" borderId="0" xfId="59" applyFill="1"/>
    <xf numFmtId="170" fontId="5" fillId="0" borderId="1" xfId="0" applyNumberFormat="1" applyFont="1" applyFill="1" applyBorder="1" applyAlignment="1">
      <alignment horizontal="center" vertical="center" shrinkToFit="1"/>
    </xf>
    <xf numFmtId="0" fontId="6" fillId="0" borderId="7" xfId="0" applyFont="1" applyFill="1" applyBorder="1" applyAlignment="1">
      <alignment horizontal="left" vertical="center" shrinkToFit="1"/>
    </xf>
    <xf numFmtId="0" fontId="49" fillId="39" borderId="34" xfId="0" applyFont="1" applyFill="1" applyBorder="1" applyAlignment="1">
      <alignment vertical="center"/>
    </xf>
    <xf numFmtId="0" fontId="49" fillId="39" borderId="0" xfId="0" applyFont="1" applyFill="1" applyBorder="1" applyAlignment="1">
      <alignment vertical="center"/>
    </xf>
    <xf numFmtId="0" fontId="49" fillId="39" borderId="35" xfId="0" applyFont="1" applyFill="1" applyBorder="1" applyAlignment="1">
      <alignment vertical="center"/>
    </xf>
    <xf numFmtId="0" fontId="49" fillId="39" borderId="36" xfId="0" applyFont="1" applyFill="1" applyBorder="1" applyAlignment="1">
      <alignment vertical="center"/>
    </xf>
    <xf numFmtId="0" fontId="49" fillId="39" borderId="37" xfId="0" applyFont="1" applyFill="1" applyBorder="1" applyAlignment="1">
      <alignment vertical="center"/>
    </xf>
    <xf numFmtId="0" fontId="49" fillId="39" borderId="38" xfId="0" applyFont="1" applyFill="1" applyBorder="1" applyAlignment="1">
      <alignment vertical="center"/>
    </xf>
    <xf numFmtId="0" fontId="48" fillId="39" borderId="23" xfId="0" applyFont="1" applyFill="1" applyBorder="1" applyAlignment="1">
      <alignment vertical="center"/>
    </xf>
    <xf numFmtId="0" fontId="48" fillId="39" borderId="24" xfId="0" applyFont="1" applyFill="1" applyBorder="1" applyAlignment="1">
      <alignment vertical="center"/>
    </xf>
    <xf numFmtId="0" fontId="48" fillId="39" borderId="26" xfId="0" applyFont="1" applyFill="1" applyBorder="1" applyAlignment="1">
      <alignment vertical="center"/>
    </xf>
    <xf numFmtId="0" fontId="48" fillId="39" borderId="0" xfId="0" applyFont="1" applyFill="1" applyBorder="1" applyAlignment="1">
      <alignment vertical="center"/>
    </xf>
    <xf numFmtId="0" fontId="48" fillId="39" borderId="28" xfId="0" applyFont="1" applyFill="1" applyBorder="1" applyAlignment="1">
      <alignment vertical="center"/>
    </xf>
    <xf numFmtId="0" fontId="48" fillId="39" borderId="29" xfId="0" applyFont="1" applyFill="1" applyBorder="1" applyAlignment="1">
      <alignment vertical="center"/>
    </xf>
    <xf numFmtId="0" fontId="8" fillId="0" borderId="3" xfId="0" applyFont="1" applyBorder="1" applyAlignment="1">
      <alignment horizontal="left" vertical="center" indent="1"/>
    </xf>
    <xf numFmtId="0" fontId="7" fillId="0" borderId="0" xfId="0" applyFont="1" applyBorder="1"/>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4" xfId="0" applyFont="1" applyFill="1" applyBorder="1" applyAlignment="1">
      <alignment horizontal="center" vertical="center"/>
    </xf>
    <xf numFmtId="0" fontId="29" fillId="0" borderId="8" xfId="1" applyFont="1" applyFill="1" applyBorder="1" applyAlignment="1" applyProtection="1">
      <alignment horizontal="right" vertical="center"/>
    </xf>
    <xf numFmtId="0" fontId="29" fillId="0" borderId="6" xfId="1" applyFont="1" applyFill="1" applyBorder="1" applyAlignment="1" applyProtection="1">
      <alignment horizontal="right" vertical="center"/>
    </xf>
    <xf numFmtId="0" fontId="29" fillId="0" borderId="0" xfId="1" applyFont="1" applyFill="1" applyBorder="1" applyAlignment="1" applyProtection="1">
      <alignment horizontal="right" vertical="center"/>
    </xf>
    <xf numFmtId="0" fontId="29" fillId="0" borderId="4" xfId="1" applyFont="1" applyFill="1" applyBorder="1" applyAlignment="1" applyProtection="1">
      <alignment horizontal="right"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6" fillId="3" borderId="7" xfId="0" applyFont="1" applyFill="1" applyBorder="1" applyAlignment="1">
      <alignment horizontal="left" vertical="center" shrinkToFit="1"/>
    </xf>
    <xf numFmtId="0" fontId="6" fillId="3" borderId="2" xfId="0" applyFont="1" applyFill="1" applyBorder="1" applyAlignment="1">
      <alignment horizontal="left" vertical="center" shrinkToFit="1"/>
    </xf>
    <xf numFmtId="170" fontId="5" fillId="0" borderId="1" xfId="0" applyNumberFormat="1" applyFont="1" applyBorder="1" applyAlignment="1">
      <alignment horizontal="center" vertical="center" shrinkToFit="1"/>
    </xf>
    <xf numFmtId="170" fontId="5" fillId="0" borderId="7" xfId="0" applyNumberFormat="1" applyFont="1" applyBorder="1" applyAlignment="1">
      <alignment horizontal="center" vertical="center" shrinkToFit="1"/>
    </xf>
    <xf numFmtId="0" fontId="6" fillId="0" borderId="7" xfId="0" applyFont="1" applyBorder="1" applyAlignment="1">
      <alignment horizontal="left" vertical="center" shrinkToFit="1"/>
    </xf>
    <xf numFmtId="0" fontId="6" fillId="0" borderId="2" xfId="0" applyFont="1" applyBorder="1" applyAlignment="1">
      <alignment horizontal="left" vertical="center" shrinkToFit="1"/>
    </xf>
    <xf numFmtId="168" fontId="14" fillId="0" borderId="0" xfId="0" applyNumberFormat="1" applyFont="1" applyAlignment="1">
      <alignment horizontal="left" vertical="top"/>
    </xf>
    <xf numFmtId="171" fontId="15" fillId="4" borderId="9" xfId="0" applyNumberFormat="1" applyFont="1" applyFill="1" applyBorder="1" applyAlignment="1">
      <alignment horizontal="center" vertical="center" shrinkToFit="1"/>
    </xf>
    <xf numFmtId="171" fontId="15" fillId="4" borderId="10" xfId="0" applyNumberFormat="1" applyFont="1" applyFill="1" applyBorder="1" applyAlignment="1">
      <alignment horizontal="center" vertical="center" shrinkToFit="1"/>
    </xf>
    <xf numFmtId="169" fontId="16" fillId="5" borderId="0" xfId="0" applyNumberFormat="1" applyFont="1" applyFill="1" applyAlignment="1">
      <alignment horizontal="center" vertical="center"/>
    </xf>
    <xf numFmtId="171" fontId="15" fillId="4" borderId="11" xfId="0" applyNumberFormat="1" applyFont="1" applyFill="1" applyBorder="1" applyAlignment="1">
      <alignment horizontal="center" vertical="center" shrinkToFit="1"/>
    </xf>
    <xf numFmtId="170" fontId="5" fillId="3" borderId="1" xfId="0" applyNumberFormat="1" applyFont="1" applyFill="1" applyBorder="1" applyAlignment="1">
      <alignment horizontal="center" vertical="center" shrinkToFit="1"/>
    </xf>
    <xf numFmtId="170" fontId="5" fillId="3" borderId="7" xfId="0" applyNumberFormat="1" applyFont="1" applyFill="1" applyBorder="1" applyAlignment="1">
      <alignment horizontal="center" vertical="center" shrinkToFit="1"/>
    </xf>
    <xf numFmtId="0" fontId="7" fillId="39" borderId="5" xfId="0" applyFont="1" applyFill="1" applyBorder="1" applyAlignment="1">
      <alignment horizontal="center" vertical="center"/>
    </xf>
    <xf numFmtId="0" fontId="7" fillId="39" borderId="8" xfId="0" applyFont="1" applyFill="1" applyBorder="1" applyAlignment="1">
      <alignment horizontal="center" vertical="center"/>
    </xf>
    <xf numFmtId="0" fontId="7" fillId="39" borderId="6" xfId="0" applyFont="1" applyFill="1" applyBorder="1" applyAlignment="1">
      <alignment horizontal="center" vertical="center"/>
    </xf>
    <xf numFmtId="0" fontId="7" fillId="39" borderId="3" xfId="0" applyFont="1" applyFill="1" applyBorder="1" applyAlignment="1">
      <alignment horizontal="center" vertical="center"/>
    </xf>
    <xf numFmtId="0" fontId="7" fillId="39" borderId="0" xfId="0" applyFont="1" applyFill="1" applyAlignment="1">
      <alignment horizontal="center" vertical="center"/>
    </xf>
    <xf numFmtId="0" fontId="7" fillId="39" borderId="4" xfId="0" applyFont="1" applyFill="1" applyBorder="1" applyAlignment="1">
      <alignment horizontal="center" vertical="center"/>
    </xf>
    <xf numFmtId="0" fontId="58" fillId="41" borderId="5" xfId="0" applyFont="1" applyFill="1" applyBorder="1" applyAlignment="1">
      <alignment horizontal="center" vertical="center"/>
    </xf>
    <xf numFmtId="0" fontId="58" fillId="41" borderId="8" xfId="0" applyFont="1" applyFill="1" applyBorder="1" applyAlignment="1">
      <alignment horizontal="center" vertical="center"/>
    </xf>
    <xf numFmtId="0" fontId="58" fillId="41" borderId="6" xfId="0" applyFont="1" applyFill="1" applyBorder="1" applyAlignment="1">
      <alignment horizontal="center" vertical="center"/>
    </xf>
    <xf numFmtId="0" fontId="58" fillId="39" borderId="5" xfId="0" applyFont="1" applyFill="1" applyBorder="1" applyAlignment="1">
      <alignment horizontal="center" vertical="center"/>
    </xf>
    <xf numFmtId="0" fontId="58" fillId="39" borderId="8" xfId="0" applyFont="1" applyFill="1" applyBorder="1" applyAlignment="1">
      <alignment horizontal="center" vertical="center"/>
    </xf>
    <xf numFmtId="0" fontId="58" fillId="39" borderId="6" xfId="0" applyFont="1" applyFill="1" applyBorder="1" applyAlignment="1">
      <alignment horizontal="center" vertical="center"/>
    </xf>
    <xf numFmtId="0" fontId="58" fillId="39" borderId="3" xfId="0" applyFont="1" applyFill="1" applyBorder="1" applyAlignment="1">
      <alignment horizontal="center" vertical="center"/>
    </xf>
    <xf numFmtId="0" fontId="58" fillId="39" borderId="0" xfId="0" applyFont="1" applyFill="1" applyAlignment="1">
      <alignment horizontal="center" vertical="center"/>
    </xf>
    <xf numFmtId="0" fontId="58" fillId="39" borderId="4" xfId="0" applyFont="1" applyFill="1" applyBorder="1" applyAlignment="1">
      <alignment horizontal="center" vertical="center"/>
    </xf>
    <xf numFmtId="0" fontId="58" fillId="41" borderId="3" xfId="0" applyFont="1" applyFill="1" applyBorder="1" applyAlignment="1">
      <alignment horizontal="center" vertical="center"/>
    </xf>
    <xf numFmtId="0" fontId="58" fillId="41" borderId="0" xfId="0" applyFont="1" applyFill="1" applyAlignment="1">
      <alignment horizontal="center" vertical="center"/>
    </xf>
    <xf numFmtId="0" fontId="58" fillId="41"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41" borderId="5" xfId="0" applyFont="1" applyFill="1" applyBorder="1" applyAlignment="1">
      <alignment horizontal="center" vertical="center"/>
    </xf>
    <xf numFmtId="0" fontId="7" fillId="41" borderId="6" xfId="0" applyFont="1" applyFill="1" applyBorder="1" applyAlignment="1">
      <alignment horizontal="center" vertical="center"/>
    </xf>
    <xf numFmtId="0" fontId="7" fillId="41" borderId="3" xfId="0" applyFont="1" applyFill="1" applyBorder="1" applyAlignment="1">
      <alignment horizontal="center" vertical="center"/>
    </xf>
    <xf numFmtId="0" fontId="7" fillId="41" borderId="4" xfId="0" applyFont="1" applyFill="1" applyBorder="1" applyAlignment="1">
      <alignment horizontal="center" vertical="center"/>
    </xf>
    <xf numFmtId="0" fontId="7" fillId="40" borderId="5" xfId="0" applyFont="1" applyFill="1" applyBorder="1" applyAlignment="1">
      <alignment horizontal="center" vertical="center"/>
    </xf>
    <xf numFmtId="0" fontId="7" fillId="40" borderId="8" xfId="0" applyFont="1" applyFill="1" applyBorder="1" applyAlignment="1">
      <alignment horizontal="center" vertical="center"/>
    </xf>
    <xf numFmtId="0" fontId="7" fillId="40" borderId="6" xfId="0" applyFont="1" applyFill="1" applyBorder="1" applyAlignment="1">
      <alignment horizontal="center" vertical="center"/>
    </xf>
    <xf numFmtId="0" fontId="7" fillId="40" borderId="3" xfId="0" applyFont="1" applyFill="1" applyBorder="1" applyAlignment="1">
      <alignment horizontal="center" vertical="center"/>
    </xf>
    <xf numFmtId="0" fontId="7" fillId="40" borderId="0" xfId="0" applyFont="1" applyFill="1" applyAlignment="1">
      <alignment horizontal="center" vertical="center"/>
    </xf>
    <xf numFmtId="0" fontId="7" fillId="40" borderId="4" xfId="0" applyFont="1" applyFill="1" applyBorder="1" applyAlignment="1">
      <alignment horizontal="center" vertical="center"/>
    </xf>
    <xf numFmtId="0" fontId="48" fillId="39" borderId="23" xfId="0" applyFont="1" applyFill="1" applyBorder="1" applyAlignment="1">
      <alignment horizontal="center" vertical="center"/>
    </xf>
    <xf numFmtId="0" fontId="48" fillId="39" borderId="24" xfId="0" applyFont="1" applyFill="1" applyBorder="1" applyAlignment="1">
      <alignment horizontal="center" vertical="center"/>
    </xf>
    <xf numFmtId="0" fontId="48" fillId="39" borderId="25" xfId="0" applyFont="1" applyFill="1" applyBorder="1" applyAlignment="1">
      <alignment horizontal="center" vertical="center"/>
    </xf>
    <xf numFmtId="0" fontId="48" fillId="39" borderId="26" xfId="0" applyFont="1" applyFill="1" applyBorder="1" applyAlignment="1">
      <alignment horizontal="center" vertical="center"/>
    </xf>
    <xf numFmtId="0" fontId="48" fillId="39" borderId="0" xfId="0" applyFont="1" applyFill="1" applyBorder="1" applyAlignment="1">
      <alignment horizontal="center" vertical="center"/>
    </xf>
    <xf numFmtId="0" fontId="48" fillId="39" borderId="27" xfId="0" applyFont="1" applyFill="1" applyBorder="1" applyAlignment="1">
      <alignment horizontal="center" vertical="center"/>
    </xf>
    <xf numFmtId="0" fontId="48" fillId="39" borderId="28" xfId="0" applyFont="1" applyFill="1" applyBorder="1" applyAlignment="1">
      <alignment horizontal="center" vertical="center"/>
    </xf>
    <xf numFmtId="0" fontId="48" fillId="39" borderId="29" xfId="0" applyFont="1" applyFill="1" applyBorder="1" applyAlignment="1">
      <alignment horizontal="center" vertical="center"/>
    </xf>
    <xf numFmtId="0" fontId="48" fillId="39" borderId="30" xfId="0" applyFont="1" applyFill="1" applyBorder="1" applyAlignment="1">
      <alignment horizontal="center" vertical="center"/>
    </xf>
    <xf numFmtId="0" fontId="7" fillId="40" borderId="0" xfId="0" applyFont="1" applyFill="1" applyBorder="1" applyAlignment="1">
      <alignment horizontal="center" vertical="center"/>
    </xf>
    <xf numFmtId="0" fontId="7" fillId="0" borderId="0" xfId="0" applyFont="1" applyBorder="1" applyAlignment="1">
      <alignment horizontal="center" vertical="center"/>
    </xf>
    <xf numFmtId="170" fontId="5" fillId="0" borderId="3" xfId="0" applyNumberFormat="1" applyFont="1" applyBorder="1" applyAlignment="1">
      <alignment horizontal="center" vertical="center" shrinkToFit="1"/>
    </xf>
    <xf numFmtId="170" fontId="5" fillId="0" borderId="0" xfId="0" applyNumberFormat="1" applyFont="1" applyBorder="1" applyAlignment="1">
      <alignment horizontal="center" vertical="center" shrinkToFit="1"/>
    </xf>
    <xf numFmtId="0" fontId="6" fillId="0" borderId="0" xfId="0" applyFont="1" applyBorder="1" applyAlignment="1">
      <alignment horizontal="left" vertical="center" shrinkToFit="1"/>
    </xf>
    <xf numFmtId="0" fontId="6" fillId="0" borderId="4" xfId="0" applyFont="1" applyBorder="1" applyAlignment="1">
      <alignment horizontal="left" vertical="center" shrinkToFit="1"/>
    </xf>
    <xf numFmtId="170" fontId="5" fillId="3" borderId="3" xfId="0" applyNumberFormat="1" applyFont="1" applyFill="1" applyBorder="1" applyAlignment="1">
      <alignment horizontal="center" vertical="center" shrinkToFit="1"/>
    </xf>
    <xf numFmtId="170" fontId="5" fillId="3" borderId="0" xfId="0" applyNumberFormat="1" applyFont="1" applyFill="1" applyBorder="1" applyAlignment="1">
      <alignment horizontal="center" vertical="center" shrinkToFit="1"/>
    </xf>
    <xf numFmtId="0" fontId="6" fillId="3" borderId="0" xfId="0" applyFont="1" applyFill="1" applyBorder="1" applyAlignment="1">
      <alignment horizontal="left" vertical="center" shrinkToFit="1"/>
    </xf>
    <xf numFmtId="0" fontId="6" fillId="3" borderId="4" xfId="0" applyFont="1" applyFill="1" applyBorder="1" applyAlignment="1">
      <alignment horizontal="left" vertical="center" shrinkToFit="1"/>
    </xf>
    <xf numFmtId="0" fontId="7" fillId="39" borderId="0" xfId="0" applyFont="1" applyFill="1" applyBorder="1" applyAlignment="1">
      <alignment horizontal="center" vertical="center"/>
    </xf>
    <xf numFmtId="170" fontId="5" fillId="0" borderId="31" xfId="0" applyNumberFormat="1" applyFont="1" applyBorder="1" applyAlignment="1">
      <alignment horizontal="center" vertical="center" shrinkToFit="1"/>
    </xf>
    <xf numFmtId="170" fontId="5" fillId="0" borderId="32" xfId="0" applyNumberFormat="1" applyFont="1" applyBorder="1" applyAlignment="1">
      <alignment horizontal="center" vertical="center" shrinkToFit="1"/>
    </xf>
    <xf numFmtId="0" fontId="6" fillId="0" borderId="32" xfId="0" applyFont="1" applyBorder="1" applyAlignment="1">
      <alignment horizontal="left" vertical="center" shrinkToFit="1"/>
    </xf>
    <xf numFmtId="170" fontId="5" fillId="3" borderId="31" xfId="0" applyNumberFormat="1" applyFont="1" applyFill="1" applyBorder="1" applyAlignment="1">
      <alignment horizontal="center" vertical="center" shrinkToFit="1"/>
    </xf>
    <xf numFmtId="170" fontId="5" fillId="3" borderId="32" xfId="0" applyNumberFormat="1" applyFont="1" applyFill="1" applyBorder="1" applyAlignment="1">
      <alignment horizontal="center" vertical="center" shrinkToFit="1"/>
    </xf>
    <xf numFmtId="0" fontId="6" fillId="3" borderId="32" xfId="0" applyFont="1" applyFill="1" applyBorder="1" applyAlignment="1">
      <alignment horizontal="left" vertical="center" shrinkToFit="1"/>
    </xf>
    <xf numFmtId="0" fontId="6" fillId="3" borderId="33" xfId="0" applyFont="1" applyFill="1" applyBorder="1" applyAlignment="1">
      <alignment horizontal="left" vertical="center" shrinkToFit="1"/>
    </xf>
    <xf numFmtId="0" fontId="7" fillId="39" borderId="34" xfId="0" applyFont="1" applyFill="1" applyBorder="1" applyAlignment="1">
      <alignment horizontal="center" vertical="center"/>
    </xf>
    <xf numFmtId="0" fontId="7" fillId="39" borderId="35" xfId="0" applyFont="1" applyFill="1" applyBorder="1" applyAlignment="1">
      <alignment horizontal="center" vertical="center"/>
    </xf>
    <xf numFmtId="0" fontId="48" fillId="39" borderId="25" xfId="0" applyFont="1" applyFill="1" applyBorder="1" applyAlignment="1">
      <alignment vertical="center"/>
    </xf>
    <xf numFmtId="0" fontId="48" fillId="39" borderId="27" xfId="0" applyFont="1" applyFill="1" applyBorder="1" applyAlignment="1">
      <alignment vertical="center"/>
    </xf>
    <xf numFmtId="0" fontId="48" fillId="39" borderId="30" xfId="0" applyFont="1" applyFill="1" applyBorder="1" applyAlignment="1">
      <alignment vertical="center"/>
    </xf>
    <xf numFmtId="0" fontId="7" fillId="39" borderId="23" xfId="0" applyFont="1" applyFill="1" applyBorder="1" applyAlignment="1">
      <alignment horizontal="center" vertical="center"/>
    </xf>
    <xf numFmtId="0" fontId="7" fillId="39" borderId="42" xfId="0" applyFont="1" applyFill="1" applyBorder="1" applyAlignment="1">
      <alignment horizontal="center" vertical="center"/>
    </xf>
    <xf numFmtId="0" fontId="7" fillId="39" borderId="43" xfId="0" applyFont="1" applyFill="1" applyBorder="1" applyAlignment="1">
      <alignment horizontal="center" vertical="center"/>
    </xf>
    <xf numFmtId="0" fontId="7" fillId="39" borderId="24" xfId="0" applyFont="1" applyFill="1" applyBorder="1" applyAlignment="1">
      <alignment horizontal="center" vertical="center"/>
    </xf>
    <xf numFmtId="0" fontId="7" fillId="39" borderId="25" xfId="0" applyFont="1" applyFill="1" applyBorder="1" applyAlignment="1">
      <alignment horizontal="center" vertical="center"/>
    </xf>
    <xf numFmtId="0" fontId="7" fillId="39" borderId="26" xfId="0" applyFont="1" applyFill="1" applyBorder="1" applyAlignment="1">
      <alignment horizontal="center" vertical="center"/>
    </xf>
    <xf numFmtId="0" fontId="7" fillId="39" borderId="27" xfId="0" applyFont="1" applyFill="1" applyBorder="1" applyAlignment="1">
      <alignment horizontal="center" vertical="center"/>
    </xf>
    <xf numFmtId="0" fontId="7" fillId="39" borderId="28" xfId="0" applyFont="1" applyFill="1" applyBorder="1" applyAlignment="1">
      <alignment horizontal="center" vertical="center"/>
    </xf>
    <xf numFmtId="0" fontId="7" fillId="39" borderId="44" xfId="0" applyFont="1" applyFill="1" applyBorder="1" applyAlignment="1">
      <alignment horizontal="center" vertical="center"/>
    </xf>
    <xf numFmtId="0" fontId="7" fillId="39" borderId="45" xfId="0" applyFont="1" applyFill="1" applyBorder="1" applyAlignment="1">
      <alignment horizontal="center" vertical="center"/>
    </xf>
    <xf numFmtId="0" fontId="7" fillId="39" borderId="29" xfId="0" applyFont="1" applyFill="1" applyBorder="1" applyAlignment="1">
      <alignment horizontal="center" vertical="center"/>
    </xf>
    <xf numFmtId="0" fontId="7" fillId="39" borderId="30" xfId="0" applyFont="1" applyFill="1" applyBorder="1" applyAlignment="1">
      <alignment horizontal="center" vertical="center"/>
    </xf>
    <xf numFmtId="0" fontId="7" fillId="41" borderId="0" xfId="0" applyFont="1" applyFill="1" applyBorder="1" applyAlignment="1">
      <alignment horizontal="center" vertical="center"/>
    </xf>
    <xf numFmtId="0" fontId="7" fillId="41" borderId="0" xfId="0" applyFont="1" applyFill="1" applyAlignment="1">
      <alignment horizontal="center" vertical="center"/>
    </xf>
    <xf numFmtId="0" fontId="7" fillId="41" borderId="8" xfId="0" applyFont="1" applyFill="1" applyBorder="1" applyAlignment="1">
      <alignment horizontal="center" vertical="center"/>
    </xf>
  </cellXfs>
  <cellStyles count="60">
    <cellStyle name="20% - Акцент1" xfId="27" builtinId="30" customBuiltin="1"/>
    <cellStyle name="20% - Акцент2" xfId="31" builtinId="34" customBuiltin="1"/>
    <cellStyle name="20% - Акцент3" xfId="35" builtinId="38" customBuiltin="1"/>
    <cellStyle name="20% - Акцент4" xfId="39" builtinId="42" customBuiltin="1"/>
    <cellStyle name="20% - Акцент5" xfId="43" builtinId="46" customBuiltin="1"/>
    <cellStyle name="20% - Акцент6" xfId="47" builtinId="50" customBuiltin="1"/>
    <cellStyle name="40% - Акцент1" xfId="28" builtinId="31" customBuiltin="1"/>
    <cellStyle name="40% - Акцент2" xfId="32" builtinId="35" customBuiltin="1"/>
    <cellStyle name="40% - Акцент3" xfId="36" builtinId="39" customBuiltin="1"/>
    <cellStyle name="40% - Акцент4" xfId="40" builtinId="43" customBuiltin="1"/>
    <cellStyle name="40% - Акцент5" xfId="44" builtinId="47" customBuiltin="1"/>
    <cellStyle name="40% - Акцент6" xfId="48" builtinId="51" customBuiltin="1"/>
    <cellStyle name="60% - Акцент1" xfId="29" builtinId="32" customBuiltin="1"/>
    <cellStyle name="60% - Акцент2" xfId="33" builtinId="36" customBuiltin="1"/>
    <cellStyle name="60% - Акцент3" xfId="37" builtinId="40" customBuiltin="1"/>
    <cellStyle name="60% - Акцент4" xfId="41" builtinId="44" customBuiltin="1"/>
    <cellStyle name="60% - Акцент5" xfId="45" builtinId="48" customBuiltin="1"/>
    <cellStyle name="60% - Акцент6" xfId="49" builtinId="52" customBuiltin="1"/>
    <cellStyle name="Blank" xfId="58"/>
    <cellStyle name="Day" xfId="51"/>
    <cellStyle name="Notes" xfId="57"/>
    <cellStyle name="Row_headings" xfId="54"/>
    <cellStyle name="Акцент1" xfId="26" builtinId="29" customBuiltin="1"/>
    <cellStyle name="Акцент2" xfId="30" builtinId="33" customBuiltin="1"/>
    <cellStyle name="Акцент3" xfId="34" builtinId="37" customBuiltin="1"/>
    <cellStyle name="Акцент4" xfId="38" builtinId="41" customBuiltin="1"/>
    <cellStyle name="Акцент5" xfId="42" builtinId="45" customBuiltin="1"/>
    <cellStyle name="Акцент6" xfId="46" builtinId="49" customBuiltin="1"/>
    <cellStyle name="Ввод " xfId="17" builtinId="20" customBuiltin="1"/>
    <cellStyle name="Вывод" xfId="18" builtinId="21" customBuiltin="1"/>
    <cellStyle name="Вычисление" xfId="19" builtinId="22" customBuiltin="1"/>
    <cellStyle name="Гиперссылка" xfId="1" builtinId="8" customBuiltin="1"/>
    <cellStyle name="Денежный" xfId="6" builtinId="4" customBuiltin="1"/>
    <cellStyle name="Денежный [0]" xfId="7" builtinId="7" customBuiltin="1"/>
    <cellStyle name="Заголовок 1" xfId="10" builtinId="16" customBuiltin="1"/>
    <cellStyle name="Заголовок 1 2" xfId="53"/>
    <cellStyle name="Заголовок 2" xfId="11" builtinId="17" customBuiltin="1"/>
    <cellStyle name="Заголовок 2 2" xfId="55"/>
    <cellStyle name="Заголовок 3" xfId="12" builtinId="18" customBuiltin="1"/>
    <cellStyle name="Заголовок 3 2" xfId="56"/>
    <cellStyle name="Заголовок 4" xfId="13" builtinId="19" customBuiltin="1"/>
    <cellStyle name="Итог" xfId="25" builtinId="25" customBuiltin="1"/>
    <cellStyle name="Контрольная ячейка" xfId="21" builtinId="23" customBuiltin="1"/>
    <cellStyle name="Название" xfId="9" builtinId="15" customBuiltin="1"/>
    <cellStyle name="Название 2" xfId="52"/>
    <cellStyle name="Нейтральный" xfId="16" builtinId="28" customBuiltin="1"/>
    <cellStyle name="Обычный" xfId="0" builtinId="0" customBuiltin="1"/>
    <cellStyle name="Обычный 2" xfId="50"/>
    <cellStyle name="Обычный 2" xfId="3"/>
    <cellStyle name="Обычный 2 2" xfId="59"/>
    <cellStyle name="Открывавшаяся гиперссылка" xfId="4" builtinId="9" customBuiltin="1"/>
    <cellStyle name="Плохой" xfId="15" builtinId="27" customBuiltin="1"/>
    <cellStyle name="Пояснение" xfId="24" builtinId="53" customBuiltin="1"/>
    <cellStyle name="Примечание" xfId="23" builtinId="10" customBuiltin="1"/>
    <cellStyle name="Процентный" xfId="8" builtinId="5" customBuiltin="1"/>
    <cellStyle name="Связанная ячейка" xfId="20" builtinId="24" customBuiltin="1"/>
    <cellStyle name="Текст предупреждения" xfId="22" builtinId="11" customBuiltin="1"/>
    <cellStyle name="Финансовый" xfId="2" builtinId="3" customBuiltin="1"/>
    <cellStyle name="Финансовый [0]" xfId="5" builtinId="6" customBuiltin="1"/>
    <cellStyle name="Хороший" xfId="14" builtinId="26" customBuiltin="1"/>
  </cellStyles>
  <dxfs count="32">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47625</xdr:colOff>
      <xdr:row>7</xdr:row>
      <xdr:rowOff>85725</xdr:rowOff>
    </xdr:to>
    <xdr:pic>
      <xdr:nvPicPr>
        <xdr:cNvPr id="2" name="Рисунок 1" descr="Логотип Vertex42">
          <a:hlinkClick xmlns:r="http://schemas.openxmlformats.org/officeDocument/2006/relationships" r:id="rId1"/>
          <a:extLst>
            <a:ext uri="{FF2B5EF4-FFF2-40B4-BE49-F238E27FC236}">
              <a16:creationId xmlns=""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text&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calendars/?utm_source=ms&amp;utm_medium=file&amp;utm_campaign=office&amp;utm_term=monthly&amp;utm_content=tex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45"/>
  <sheetViews>
    <sheetView showGridLines="0" workbookViewId="0">
      <selection activeCell="K44" sqref="K44:Z45"/>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21.28515625" customWidth="1"/>
    <col min="30" max="30" width="10.28515625" customWidth="1"/>
  </cols>
  <sheetData>
    <row r="1" spans="1:32" s="3" customFormat="1" ht="15" customHeight="1">
      <c r="A1" s="98">
        <f>DATE(AD18,AD20,1)</f>
        <v>45474</v>
      </c>
      <c r="B1" s="98"/>
      <c r="C1" s="98"/>
      <c r="D1" s="98"/>
      <c r="E1" s="98"/>
      <c r="F1" s="98"/>
      <c r="G1" s="98"/>
      <c r="H1" s="98"/>
      <c r="I1" s="29"/>
      <c r="J1" s="29"/>
      <c r="K1" s="101">
        <f>DATE(YEAR(A1),MONTH(A1)-1,1)</f>
        <v>45444</v>
      </c>
      <c r="L1" s="101"/>
      <c r="M1" s="101"/>
      <c r="N1" s="101"/>
      <c r="O1" s="101"/>
      <c r="P1" s="101"/>
      <c r="Q1" s="101"/>
      <c r="S1" s="101">
        <f>DATE(YEAR(A1),MONTH(A1)+1,1)</f>
        <v>45505</v>
      </c>
      <c r="T1" s="101"/>
      <c r="U1" s="101"/>
      <c r="V1" s="101"/>
      <c r="W1" s="101"/>
      <c r="X1" s="101"/>
      <c r="Y1" s="101"/>
    </row>
    <row r="2" spans="1:32" s="3" customFormat="1" ht="11.25" customHeight="1">
      <c r="A2" s="98"/>
      <c r="B2" s="98"/>
      <c r="C2" s="98"/>
      <c r="D2" s="98"/>
      <c r="E2" s="98"/>
      <c r="F2" s="98"/>
      <c r="G2" s="98"/>
      <c r="H2" s="98"/>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32" s="4" customFormat="1" ht="9" customHeight="1">
      <c r="A3" s="98"/>
      <c r="B3" s="98"/>
      <c r="C3" s="98"/>
      <c r="D3" s="98"/>
      <c r="E3" s="98"/>
      <c r="F3" s="98"/>
      <c r="G3" s="98"/>
      <c r="H3" s="98"/>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t="str">
        <f t="shared" si="0"/>
        <v/>
      </c>
      <c r="O3" s="32" t="str">
        <f t="shared" si="0"/>
        <v/>
      </c>
      <c r="P3" s="32">
        <f t="shared" si="0"/>
        <v>45444</v>
      </c>
      <c r="Q3" s="32">
        <f t="shared" si="0"/>
        <v>45445</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f t="shared" si="1"/>
        <v>45505</v>
      </c>
      <c r="W3" s="32">
        <f t="shared" si="1"/>
        <v>45506</v>
      </c>
      <c r="X3" s="32">
        <f t="shared" si="1"/>
        <v>45507</v>
      </c>
      <c r="Y3" s="32">
        <f t="shared" si="1"/>
        <v>45508</v>
      </c>
      <c r="AB3" s="3"/>
      <c r="AC3" s="3"/>
      <c r="AD3" s="3"/>
      <c r="AE3" s="3"/>
    </row>
    <row r="4" spans="1:32" s="4" customFormat="1" ht="9" customHeight="1">
      <c r="A4" s="98"/>
      <c r="B4" s="98"/>
      <c r="C4" s="98"/>
      <c r="D4" s="98"/>
      <c r="E4" s="98"/>
      <c r="F4" s="98"/>
      <c r="G4" s="98"/>
      <c r="H4" s="98"/>
      <c r="I4" s="29"/>
      <c r="J4" s="29"/>
      <c r="K4" s="32">
        <f t="shared" si="0"/>
        <v>45446</v>
      </c>
      <c r="L4" s="32">
        <f t="shared" si="0"/>
        <v>45447</v>
      </c>
      <c r="M4" s="32">
        <f t="shared" si="0"/>
        <v>45448</v>
      </c>
      <c r="N4" s="32">
        <f t="shared" si="0"/>
        <v>45449</v>
      </c>
      <c r="O4" s="32">
        <f t="shared" si="0"/>
        <v>45450</v>
      </c>
      <c r="P4" s="32">
        <f t="shared" si="0"/>
        <v>45451</v>
      </c>
      <c r="Q4" s="32">
        <f t="shared" si="0"/>
        <v>45452</v>
      </c>
      <c r="R4" s="3"/>
      <c r="S4" s="32">
        <f t="shared" si="1"/>
        <v>45509</v>
      </c>
      <c r="T4" s="32">
        <f t="shared" si="1"/>
        <v>45510</v>
      </c>
      <c r="U4" s="32">
        <f t="shared" si="1"/>
        <v>45511</v>
      </c>
      <c r="V4" s="32">
        <f t="shared" si="1"/>
        <v>45512</v>
      </c>
      <c r="W4" s="32">
        <f t="shared" si="1"/>
        <v>45513</v>
      </c>
      <c r="X4" s="32">
        <f t="shared" si="1"/>
        <v>45514</v>
      </c>
      <c r="Y4" s="32">
        <f t="shared" si="1"/>
        <v>45515</v>
      </c>
      <c r="AB4" s="3"/>
      <c r="AC4" s="3"/>
      <c r="AD4" s="3"/>
      <c r="AE4" s="3"/>
    </row>
    <row r="5" spans="1:32" s="4" customFormat="1" ht="9" customHeight="1">
      <c r="A5" s="98"/>
      <c r="B5" s="98"/>
      <c r="C5" s="98"/>
      <c r="D5" s="98"/>
      <c r="E5" s="98"/>
      <c r="F5" s="98"/>
      <c r="G5" s="98"/>
      <c r="H5" s="98"/>
      <c r="I5" s="29"/>
      <c r="J5" s="29"/>
      <c r="K5" s="32">
        <f t="shared" si="0"/>
        <v>45453</v>
      </c>
      <c r="L5" s="32">
        <f t="shared" si="0"/>
        <v>45454</v>
      </c>
      <c r="M5" s="32">
        <f t="shared" si="0"/>
        <v>45455</v>
      </c>
      <c r="N5" s="32">
        <f t="shared" si="0"/>
        <v>45456</v>
      </c>
      <c r="O5" s="32">
        <f t="shared" si="0"/>
        <v>45457</v>
      </c>
      <c r="P5" s="32">
        <f t="shared" si="0"/>
        <v>45458</v>
      </c>
      <c r="Q5" s="32">
        <f t="shared" si="0"/>
        <v>45459</v>
      </c>
      <c r="R5" s="3"/>
      <c r="S5" s="32">
        <f t="shared" si="1"/>
        <v>45516</v>
      </c>
      <c r="T5" s="32">
        <f t="shared" si="1"/>
        <v>45517</v>
      </c>
      <c r="U5" s="32">
        <f t="shared" si="1"/>
        <v>45518</v>
      </c>
      <c r="V5" s="32">
        <f t="shared" si="1"/>
        <v>45519</v>
      </c>
      <c r="W5" s="32">
        <f t="shared" si="1"/>
        <v>45520</v>
      </c>
      <c r="X5" s="32">
        <f t="shared" si="1"/>
        <v>45521</v>
      </c>
      <c r="Y5" s="32">
        <f t="shared" si="1"/>
        <v>45522</v>
      </c>
      <c r="AB5" s="3"/>
      <c r="AC5" s="3"/>
      <c r="AD5" s="3"/>
      <c r="AE5" s="3"/>
    </row>
    <row r="6" spans="1:32" s="4" customFormat="1" ht="9" customHeight="1">
      <c r="A6" s="98"/>
      <c r="B6" s="98"/>
      <c r="C6" s="98"/>
      <c r="D6" s="98"/>
      <c r="E6" s="98"/>
      <c r="F6" s="98"/>
      <c r="G6" s="98"/>
      <c r="H6" s="98"/>
      <c r="I6" s="29"/>
      <c r="J6" s="29"/>
      <c r="K6" s="32">
        <f t="shared" si="0"/>
        <v>45460</v>
      </c>
      <c r="L6" s="32">
        <f t="shared" si="0"/>
        <v>45461</v>
      </c>
      <c r="M6" s="32">
        <f t="shared" si="0"/>
        <v>45462</v>
      </c>
      <c r="N6" s="32">
        <f t="shared" si="0"/>
        <v>45463</v>
      </c>
      <c r="O6" s="32">
        <f t="shared" si="0"/>
        <v>45464</v>
      </c>
      <c r="P6" s="32">
        <f t="shared" si="0"/>
        <v>45465</v>
      </c>
      <c r="Q6" s="32">
        <f t="shared" si="0"/>
        <v>45466</v>
      </c>
      <c r="R6" s="3"/>
      <c r="S6" s="32">
        <f t="shared" si="1"/>
        <v>45523</v>
      </c>
      <c r="T6" s="32">
        <f t="shared" si="1"/>
        <v>45524</v>
      </c>
      <c r="U6" s="32">
        <f t="shared" si="1"/>
        <v>45525</v>
      </c>
      <c r="V6" s="32">
        <f t="shared" si="1"/>
        <v>45526</v>
      </c>
      <c r="W6" s="32">
        <f t="shared" si="1"/>
        <v>45527</v>
      </c>
      <c r="X6" s="32">
        <f t="shared" si="1"/>
        <v>45528</v>
      </c>
      <c r="Y6" s="32">
        <f t="shared" si="1"/>
        <v>45529</v>
      </c>
      <c r="AB6" s="3"/>
      <c r="AC6" s="3"/>
      <c r="AD6" s="3"/>
      <c r="AE6" s="3"/>
    </row>
    <row r="7" spans="1:32" s="4" customFormat="1" ht="9" customHeight="1">
      <c r="A7" s="98"/>
      <c r="B7" s="98"/>
      <c r="C7" s="98"/>
      <c r="D7" s="98"/>
      <c r="E7" s="98"/>
      <c r="F7" s="98"/>
      <c r="G7" s="98"/>
      <c r="H7" s="98"/>
      <c r="I7" s="29"/>
      <c r="J7" s="29"/>
      <c r="K7" s="32">
        <f t="shared" si="0"/>
        <v>45467</v>
      </c>
      <c r="L7" s="32">
        <f t="shared" si="0"/>
        <v>45468</v>
      </c>
      <c r="M7" s="32">
        <f t="shared" si="0"/>
        <v>45469</v>
      </c>
      <c r="N7" s="32">
        <f t="shared" si="0"/>
        <v>45470</v>
      </c>
      <c r="O7" s="32">
        <f t="shared" si="0"/>
        <v>45471</v>
      </c>
      <c r="P7" s="32">
        <f t="shared" si="0"/>
        <v>45472</v>
      </c>
      <c r="Q7" s="32">
        <f t="shared" si="0"/>
        <v>45473</v>
      </c>
      <c r="R7" s="3"/>
      <c r="S7" s="32">
        <f t="shared" si="1"/>
        <v>45530</v>
      </c>
      <c r="T7" s="32">
        <f t="shared" si="1"/>
        <v>45531</v>
      </c>
      <c r="U7" s="32">
        <f t="shared" si="1"/>
        <v>45532</v>
      </c>
      <c r="V7" s="32">
        <f t="shared" si="1"/>
        <v>45533</v>
      </c>
      <c r="W7" s="32">
        <f t="shared" si="1"/>
        <v>45534</v>
      </c>
      <c r="X7" s="32">
        <f t="shared" si="1"/>
        <v>45535</v>
      </c>
      <c r="Y7" s="32" t="str">
        <f t="shared" si="1"/>
        <v/>
      </c>
      <c r="AB7" s="3"/>
      <c r="AC7" s="3"/>
      <c r="AD7" s="3"/>
      <c r="AE7" s="3"/>
    </row>
    <row r="8" spans="1:32"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32" s="1" customFormat="1" ht="21" customHeight="1">
      <c r="A9" s="99">
        <f>A10</f>
        <v>45474</v>
      </c>
      <c r="B9" s="100"/>
      <c r="C9" s="100">
        <f>C10</f>
        <v>45475</v>
      </c>
      <c r="D9" s="100"/>
      <c r="E9" s="100">
        <f>E10</f>
        <v>45476</v>
      </c>
      <c r="F9" s="100"/>
      <c r="G9" s="100">
        <f>G10</f>
        <v>45477</v>
      </c>
      <c r="H9" s="100"/>
      <c r="I9" s="100">
        <f>I10</f>
        <v>45478</v>
      </c>
      <c r="J9" s="100"/>
      <c r="K9" s="100">
        <f>K10</f>
        <v>45479</v>
      </c>
      <c r="L9" s="100"/>
      <c r="M9" s="100"/>
      <c r="N9" s="100"/>
      <c r="O9" s="100"/>
      <c r="P9" s="100"/>
      <c r="Q9" s="100"/>
      <c r="R9" s="100"/>
      <c r="S9" s="100">
        <f>S10</f>
        <v>45480</v>
      </c>
      <c r="T9" s="100"/>
      <c r="U9" s="100"/>
      <c r="V9" s="100"/>
      <c r="W9" s="100"/>
      <c r="X9" s="100"/>
      <c r="Y9" s="100"/>
      <c r="Z9" s="102"/>
      <c r="AB9" s="26" t="s">
        <v>2</v>
      </c>
      <c r="AC9" s="24"/>
      <c r="AD9" s="24"/>
      <c r="AE9" s="24"/>
      <c r="AF9" s="24"/>
    </row>
    <row r="10" spans="1:32" s="1" customFormat="1" ht="18.75">
      <c r="A10" s="33">
        <f>$A$1-(WEEKDAY($A$1,1)-(start_day-1))-IF((WEEKDAY($A$1,1)-(start_day-1))&lt;=0,7,0)+1</f>
        <v>45474</v>
      </c>
      <c r="B10" s="12"/>
      <c r="C10" s="34">
        <f>A10+1</f>
        <v>45475</v>
      </c>
      <c r="D10" s="11"/>
      <c r="E10" s="34">
        <f>C10+1</f>
        <v>45476</v>
      </c>
      <c r="F10" s="11"/>
      <c r="G10" s="34">
        <f>E10+1</f>
        <v>45477</v>
      </c>
      <c r="H10" s="11"/>
      <c r="I10" s="34">
        <f>G10+1</f>
        <v>45478</v>
      </c>
      <c r="J10" s="11"/>
      <c r="K10" s="94">
        <f>I10+1</f>
        <v>45479</v>
      </c>
      <c r="L10" s="95"/>
      <c r="M10" s="96"/>
      <c r="N10" s="96"/>
      <c r="O10" s="96"/>
      <c r="P10" s="96"/>
      <c r="Q10" s="96"/>
      <c r="R10" s="97"/>
      <c r="S10" s="103">
        <f>K10+1</f>
        <v>45480</v>
      </c>
      <c r="T10" s="104"/>
      <c r="U10" s="92"/>
      <c r="V10" s="92"/>
      <c r="W10" s="92"/>
      <c r="X10" s="92"/>
      <c r="Y10" s="92"/>
      <c r="Z10" s="93"/>
      <c r="AB10" s="27" t="s">
        <v>1</v>
      </c>
      <c r="AC10" s="25"/>
      <c r="AD10" s="25"/>
      <c r="AE10" s="25"/>
      <c r="AF10" s="25"/>
    </row>
    <row r="11" spans="1:32" s="1" customFormat="1">
      <c r="A11" s="79"/>
      <c r="B11" s="80"/>
      <c r="C11" s="76"/>
      <c r="D11" s="77"/>
      <c r="E11" s="76"/>
      <c r="F11" s="77"/>
      <c r="G11" s="76"/>
      <c r="H11" s="77"/>
      <c r="I11" s="76"/>
      <c r="J11" s="77"/>
      <c r="K11" s="76"/>
      <c r="L11" s="78"/>
      <c r="M11" s="78"/>
      <c r="N11" s="78"/>
      <c r="O11" s="78"/>
      <c r="P11" s="78"/>
      <c r="Q11" s="78"/>
      <c r="R11" s="77"/>
      <c r="S11" s="79"/>
      <c r="T11" s="80"/>
      <c r="U11" s="80"/>
      <c r="V11" s="80"/>
      <c r="W11" s="80"/>
      <c r="X11" s="80"/>
      <c r="Y11" s="80"/>
      <c r="Z11" s="81"/>
    </row>
    <row r="12" spans="1:32" s="1" customFormat="1">
      <c r="A12" s="79"/>
      <c r="B12" s="80"/>
      <c r="C12" s="76"/>
      <c r="D12" s="77"/>
      <c r="E12" s="76"/>
      <c r="F12" s="77"/>
      <c r="G12" s="76"/>
      <c r="H12" s="77"/>
      <c r="I12" s="76"/>
      <c r="J12" s="77"/>
      <c r="K12" s="76"/>
      <c r="L12" s="78"/>
      <c r="M12" s="78"/>
      <c r="N12" s="78"/>
      <c r="O12" s="78"/>
      <c r="P12" s="78"/>
      <c r="Q12" s="78"/>
      <c r="R12" s="77"/>
      <c r="S12" s="79"/>
      <c r="T12" s="80"/>
      <c r="U12" s="80"/>
      <c r="V12" s="80"/>
      <c r="W12" s="80"/>
      <c r="X12" s="80"/>
      <c r="Y12" s="80"/>
      <c r="Z12" s="81"/>
    </row>
    <row r="13" spans="1:32" s="1" customFormat="1">
      <c r="A13" s="79"/>
      <c r="B13" s="80"/>
      <c r="C13" s="76"/>
      <c r="D13" s="77"/>
      <c r="E13" s="76"/>
      <c r="F13" s="77"/>
      <c r="G13" s="76"/>
      <c r="H13" s="77"/>
      <c r="I13" s="76"/>
      <c r="J13" s="77"/>
      <c r="K13" s="76"/>
      <c r="L13" s="78"/>
      <c r="M13" s="78"/>
      <c r="N13" s="78"/>
      <c r="O13" s="78"/>
      <c r="P13" s="78"/>
      <c r="Q13" s="78"/>
      <c r="R13" s="77"/>
      <c r="S13" s="79"/>
      <c r="T13" s="80"/>
      <c r="U13" s="80"/>
      <c r="V13" s="80"/>
      <c r="W13" s="80"/>
      <c r="X13" s="80"/>
      <c r="Y13" s="80"/>
      <c r="Z13" s="81"/>
    </row>
    <row r="14" spans="1:32" s="1" customFormat="1">
      <c r="A14" s="79"/>
      <c r="B14" s="80"/>
      <c r="C14" s="76"/>
      <c r="D14" s="77"/>
      <c r="E14" s="76"/>
      <c r="F14" s="77"/>
      <c r="G14" s="76"/>
      <c r="H14" s="77"/>
      <c r="I14" s="76"/>
      <c r="J14" s="77"/>
      <c r="K14" s="76"/>
      <c r="L14" s="78"/>
      <c r="M14" s="78"/>
      <c r="N14" s="78"/>
      <c r="O14" s="78"/>
      <c r="P14" s="78"/>
      <c r="Q14" s="78"/>
      <c r="R14" s="77"/>
      <c r="S14" s="79"/>
      <c r="T14" s="80"/>
      <c r="U14" s="80"/>
      <c r="V14" s="80"/>
      <c r="W14" s="80"/>
      <c r="X14" s="80"/>
      <c r="Y14" s="80"/>
      <c r="Z14" s="81"/>
    </row>
    <row r="15" spans="1:32" s="2" customFormat="1" ht="13.35" customHeight="1">
      <c r="A15" s="86"/>
      <c r="B15" s="87"/>
      <c r="C15" s="89"/>
      <c r="D15" s="91"/>
      <c r="E15" s="89"/>
      <c r="F15" s="91"/>
      <c r="G15" s="89"/>
      <c r="H15" s="91"/>
      <c r="I15" s="89"/>
      <c r="J15" s="91"/>
      <c r="K15" s="89"/>
      <c r="L15" s="90"/>
      <c r="M15" s="90"/>
      <c r="N15" s="90"/>
      <c r="O15" s="90"/>
      <c r="P15" s="90"/>
      <c r="Q15" s="90"/>
      <c r="R15" s="91"/>
      <c r="S15" s="86"/>
      <c r="T15" s="87"/>
      <c r="U15" s="87"/>
      <c r="V15" s="87"/>
      <c r="W15" s="87"/>
      <c r="X15" s="87"/>
      <c r="Y15" s="87"/>
      <c r="Z15" s="88"/>
      <c r="AA15" s="1"/>
    </row>
    <row r="16" spans="1:32" s="1" customFormat="1" ht="18.75">
      <c r="A16" s="33">
        <f>S10+1</f>
        <v>45481</v>
      </c>
      <c r="B16" s="12"/>
      <c r="C16" s="34">
        <f>A16+1</f>
        <v>45482</v>
      </c>
      <c r="D16" s="11"/>
      <c r="E16" s="34">
        <f>C16+1</f>
        <v>45483</v>
      </c>
      <c r="F16" s="11"/>
      <c r="G16" s="34">
        <f>E16+1</f>
        <v>45484</v>
      </c>
      <c r="H16" s="11"/>
      <c r="I16" s="34">
        <f>G16+1</f>
        <v>45485</v>
      </c>
      <c r="J16" s="11"/>
      <c r="K16" s="94">
        <f>I16+1</f>
        <v>45486</v>
      </c>
      <c r="L16" s="95"/>
      <c r="M16" s="96"/>
      <c r="N16" s="96"/>
      <c r="O16" s="96"/>
      <c r="P16" s="96"/>
      <c r="Q16" s="96"/>
      <c r="R16" s="97"/>
      <c r="S16" s="103">
        <f>K16+1</f>
        <v>45487</v>
      </c>
      <c r="T16" s="104"/>
      <c r="U16" s="92"/>
      <c r="V16" s="92"/>
      <c r="W16" s="92"/>
      <c r="X16" s="92"/>
      <c r="Y16" s="92"/>
      <c r="Z16" s="93"/>
      <c r="AB16" s="20" t="s">
        <v>3</v>
      </c>
      <c r="AC16" s="10"/>
      <c r="AD16" s="10"/>
    </row>
    <row r="17" spans="1:31" s="1" customFormat="1" ht="13.35" customHeight="1">
      <c r="A17" s="79"/>
      <c r="B17" s="80"/>
      <c r="C17" s="76"/>
      <c r="D17" s="77"/>
      <c r="E17" s="76"/>
      <c r="F17" s="77"/>
      <c r="G17" s="76"/>
      <c r="H17" s="77"/>
      <c r="I17" s="76"/>
      <c r="J17" s="77"/>
      <c r="K17" s="76"/>
      <c r="L17" s="78"/>
      <c r="M17" s="78"/>
      <c r="N17" s="78"/>
      <c r="O17" s="78"/>
      <c r="P17" s="78"/>
      <c r="Q17" s="78"/>
      <c r="R17" s="77"/>
      <c r="S17" s="79"/>
      <c r="T17" s="80"/>
      <c r="U17" s="80"/>
      <c r="V17" s="80"/>
      <c r="W17" s="80"/>
      <c r="X17" s="80"/>
      <c r="Y17" s="80"/>
      <c r="Z17" s="81"/>
      <c r="AB17" s="10"/>
    </row>
    <row r="18" spans="1:31" s="1" customFormat="1" ht="13.35" customHeight="1">
      <c r="A18" s="79"/>
      <c r="B18" s="80"/>
      <c r="C18" s="76"/>
      <c r="D18" s="77"/>
      <c r="E18" s="76"/>
      <c r="F18" s="77"/>
      <c r="G18" s="76"/>
      <c r="H18" s="77"/>
      <c r="I18" s="76"/>
      <c r="J18" s="77"/>
      <c r="K18" s="76"/>
      <c r="L18" s="78"/>
      <c r="M18" s="78"/>
      <c r="N18" s="78"/>
      <c r="O18" s="78"/>
      <c r="P18" s="78"/>
      <c r="Q18" s="78"/>
      <c r="R18" s="77"/>
      <c r="S18" s="79"/>
      <c r="T18" s="80"/>
      <c r="U18" s="80"/>
      <c r="V18" s="80"/>
      <c r="W18" s="80"/>
      <c r="X18" s="80"/>
      <c r="Y18" s="80"/>
      <c r="Z18" s="81"/>
      <c r="AB18" s="10"/>
      <c r="AC18" s="21" t="s">
        <v>7</v>
      </c>
      <c r="AD18" s="22">
        <v>2024</v>
      </c>
    </row>
    <row r="19" spans="1:31" s="1" customFormat="1" ht="13.35" customHeight="1">
      <c r="A19" s="79"/>
      <c r="B19" s="80"/>
      <c r="C19" s="76"/>
      <c r="D19" s="77"/>
      <c r="E19" s="76"/>
      <c r="F19" s="77"/>
      <c r="G19" s="76"/>
      <c r="H19" s="77"/>
      <c r="I19" s="76"/>
      <c r="J19" s="77"/>
      <c r="K19" s="76"/>
      <c r="L19" s="78"/>
      <c r="M19" s="78"/>
      <c r="N19" s="78"/>
      <c r="O19" s="78"/>
      <c r="P19" s="78"/>
      <c r="Q19" s="78"/>
      <c r="R19" s="77"/>
      <c r="S19" s="79"/>
      <c r="T19" s="80"/>
      <c r="U19" s="80"/>
      <c r="V19" s="80"/>
      <c r="W19" s="80"/>
      <c r="X19" s="80"/>
      <c r="Y19" s="80"/>
      <c r="Z19" s="81"/>
      <c r="AB19" s="10"/>
    </row>
    <row r="20" spans="1:31" s="1" customFormat="1" ht="13.35" customHeight="1">
      <c r="A20" s="79"/>
      <c r="B20" s="80"/>
      <c r="C20" s="76"/>
      <c r="D20" s="77"/>
      <c r="E20" s="76"/>
      <c r="F20" s="77"/>
      <c r="G20" s="76"/>
      <c r="H20" s="77"/>
      <c r="I20" s="76"/>
      <c r="J20" s="77"/>
      <c r="K20" s="76"/>
      <c r="L20" s="78"/>
      <c r="M20" s="78"/>
      <c r="N20" s="78"/>
      <c r="O20" s="78"/>
      <c r="P20" s="78"/>
      <c r="Q20" s="78"/>
      <c r="R20" s="77"/>
      <c r="S20" s="79"/>
      <c r="T20" s="80"/>
      <c r="U20" s="80"/>
      <c r="V20" s="80"/>
      <c r="W20" s="80"/>
      <c r="X20" s="80"/>
      <c r="Y20" s="80"/>
      <c r="Z20" s="81"/>
      <c r="AB20" s="10"/>
      <c r="AC20" s="21" t="s">
        <v>8</v>
      </c>
      <c r="AD20" s="22">
        <v>7</v>
      </c>
    </row>
    <row r="21" spans="1:31" s="2" customFormat="1" ht="13.35" customHeight="1">
      <c r="A21" s="86"/>
      <c r="B21" s="87"/>
      <c r="C21" s="89"/>
      <c r="D21" s="91"/>
      <c r="E21" s="89"/>
      <c r="F21" s="91"/>
      <c r="G21" s="89"/>
      <c r="H21" s="91"/>
      <c r="I21" s="89"/>
      <c r="J21" s="91"/>
      <c r="K21" s="89"/>
      <c r="L21" s="90"/>
      <c r="M21" s="90"/>
      <c r="N21" s="90"/>
      <c r="O21" s="90"/>
      <c r="P21" s="90"/>
      <c r="Q21" s="90"/>
      <c r="R21" s="91"/>
      <c r="S21" s="86"/>
      <c r="T21" s="87"/>
      <c r="U21" s="87"/>
      <c r="V21" s="87"/>
      <c r="W21" s="87"/>
      <c r="X21" s="87"/>
      <c r="Y21" s="87"/>
      <c r="Z21" s="88"/>
      <c r="AA21" s="1"/>
      <c r="AB21" s="1"/>
      <c r="AC21" s="1"/>
      <c r="AD21" s="1"/>
      <c r="AE21" s="1"/>
    </row>
    <row r="22" spans="1:31" s="1" customFormat="1" ht="18.75">
      <c r="A22" s="33">
        <f>S16+1</f>
        <v>45488</v>
      </c>
      <c r="B22" s="12"/>
      <c r="C22" s="34">
        <f>A22+1</f>
        <v>45489</v>
      </c>
      <c r="D22" s="11"/>
      <c r="E22" s="34">
        <f>C22+1</f>
        <v>45490</v>
      </c>
      <c r="F22" s="11"/>
      <c r="G22" s="34">
        <f>E22+1</f>
        <v>45491</v>
      </c>
      <c r="H22" s="11"/>
      <c r="I22" s="34">
        <f>G22+1</f>
        <v>45492</v>
      </c>
      <c r="J22" s="11"/>
      <c r="K22" s="94">
        <f>I22+1</f>
        <v>45493</v>
      </c>
      <c r="L22" s="95"/>
      <c r="M22" s="96"/>
      <c r="N22" s="96"/>
      <c r="O22" s="96"/>
      <c r="P22" s="96"/>
      <c r="Q22" s="96"/>
      <c r="R22" s="97"/>
      <c r="S22" s="103">
        <f>K22+1</f>
        <v>45494</v>
      </c>
      <c r="T22" s="104"/>
      <c r="U22" s="92"/>
      <c r="V22" s="92"/>
      <c r="W22" s="92"/>
      <c r="X22" s="92"/>
      <c r="Y22" s="92"/>
      <c r="Z22" s="93"/>
      <c r="AB22" s="20" t="s">
        <v>4</v>
      </c>
      <c r="AC22" s="2"/>
      <c r="AD22" s="2"/>
      <c r="AE22" s="2"/>
    </row>
    <row r="23" spans="1:31" s="1" customFormat="1" ht="13.35" customHeight="1">
      <c r="A23" s="79"/>
      <c r="B23" s="80"/>
      <c r="C23" s="76"/>
      <c r="D23" s="77"/>
      <c r="E23" s="76"/>
      <c r="F23" s="77"/>
      <c r="G23" s="76"/>
      <c r="H23" s="77"/>
      <c r="I23" s="76"/>
      <c r="J23" s="77"/>
      <c r="K23" s="76"/>
      <c r="L23" s="78"/>
      <c r="M23" s="78"/>
      <c r="N23" s="78"/>
      <c r="O23" s="78"/>
      <c r="P23" s="78"/>
      <c r="Q23" s="78"/>
      <c r="R23" s="77"/>
      <c r="S23" s="79"/>
      <c r="T23" s="80"/>
      <c r="U23" s="80"/>
      <c r="V23" s="80"/>
      <c r="W23" s="80"/>
      <c r="X23" s="80"/>
      <c r="Y23" s="80"/>
      <c r="Z23" s="81"/>
      <c r="AC23" s="10"/>
      <c r="AD23" s="10"/>
    </row>
    <row r="24" spans="1:31" s="1" customFormat="1" ht="13.35" customHeight="1">
      <c r="A24" s="79"/>
      <c r="B24" s="80"/>
      <c r="C24" s="76"/>
      <c r="D24" s="77"/>
      <c r="E24" s="76"/>
      <c r="F24" s="77"/>
      <c r="G24" s="76"/>
      <c r="H24" s="77"/>
      <c r="I24" s="76"/>
      <c r="J24" s="77"/>
      <c r="K24" s="76"/>
      <c r="L24" s="78"/>
      <c r="M24" s="78"/>
      <c r="N24" s="78"/>
      <c r="O24" s="78"/>
      <c r="P24" s="78"/>
      <c r="Q24" s="78"/>
      <c r="R24" s="77"/>
      <c r="S24" s="79"/>
      <c r="T24" s="80"/>
      <c r="U24" s="80"/>
      <c r="V24" s="80"/>
      <c r="W24" s="80"/>
      <c r="X24" s="80"/>
      <c r="Y24" s="80"/>
      <c r="Z24" s="81"/>
      <c r="AB24" s="10"/>
      <c r="AC24" s="21" t="s">
        <v>9</v>
      </c>
      <c r="AD24" s="22">
        <v>2</v>
      </c>
      <c r="AE24" s="2"/>
    </row>
    <row r="25" spans="1:31" s="1" customFormat="1" ht="13.35" customHeight="1">
      <c r="A25" s="79"/>
      <c r="B25" s="80"/>
      <c r="C25" s="76"/>
      <c r="D25" s="77"/>
      <c r="E25" s="76"/>
      <c r="F25" s="77"/>
      <c r="G25" s="76"/>
      <c r="H25" s="77"/>
      <c r="I25" s="76"/>
      <c r="J25" s="77"/>
      <c r="K25" s="76"/>
      <c r="L25" s="78"/>
      <c r="M25" s="78"/>
      <c r="N25" s="78"/>
      <c r="O25" s="78"/>
      <c r="P25" s="78"/>
      <c r="Q25" s="78"/>
      <c r="R25" s="77"/>
      <c r="S25" s="79"/>
      <c r="T25" s="80"/>
      <c r="U25" s="80"/>
      <c r="V25" s="80"/>
      <c r="W25" s="80"/>
      <c r="X25" s="80"/>
      <c r="Y25" s="80"/>
      <c r="Z25" s="81"/>
      <c r="AB25" s="10"/>
      <c r="AC25" s="10"/>
      <c r="AD25" s="10"/>
    </row>
    <row r="26" spans="1:31" s="1" customFormat="1" ht="13.35" customHeight="1">
      <c r="A26" s="79"/>
      <c r="B26" s="80"/>
      <c r="C26" s="76"/>
      <c r="D26" s="77"/>
      <c r="E26" s="76"/>
      <c r="F26" s="77"/>
      <c r="G26" s="76"/>
      <c r="H26" s="77"/>
      <c r="I26" s="76"/>
      <c r="J26" s="77"/>
      <c r="K26" s="76"/>
      <c r="L26" s="78"/>
      <c r="M26" s="78"/>
      <c r="N26" s="78"/>
      <c r="O26" s="78"/>
      <c r="P26" s="78"/>
      <c r="Q26" s="78"/>
      <c r="R26" s="77"/>
      <c r="S26" s="79"/>
      <c r="T26" s="80"/>
      <c r="U26" s="80"/>
      <c r="V26" s="80"/>
      <c r="W26" s="80"/>
      <c r="X26" s="80"/>
      <c r="Y26" s="80"/>
      <c r="Z26" s="81"/>
      <c r="AD26" s="10"/>
    </row>
    <row r="27" spans="1:31" s="2" customFormat="1" ht="13.35" customHeight="1">
      <c r="A27" s="86"/>
      <c r="B27" s="87"/>
      <c r="C27" s="89"/>
      <c r="D27" s="91"/>
      <c r="E27" s="89"/>
      <c r="F27" s="91"/>
      <c r="G27" s="89"/>
      <c r="H27" s="91"/>
      <c r="I27" s="89"/>
      <c r="J27" s="91"/>
      <c r="K27" s="89"/>
      <c r="L27" s="90"/>
      <c r="M27" s="90"/>
      <c r="N27" s="90"/>
      <c r="O27" s="90"/>
      <c r="P27" s="90"/>
      <c r="Q27" s="90"/>
      <c r="R27" s="91"/>
      <c r="S27" s="86"/>
      <c r="T27" s="87"/>
      <c r="U27" s="87"/>
      <c r="V27" s="87"/>
      <c r="W27" s="87"/>
      <c r="X27" s="87"/>
      <c r="Y27" s="87"/>
      <c r="Z27" s="88"/>
      <c r="AA27" s="1"/>
      <c r="AD27" s="10"/>
      <c r="AE27" s="1"/>
    </row>
    <row r="28" spans="1:31" s="1" customFormat="1" ht="18.75">
      <c r="A28" s="33">
        <f>S22+1</f>
        <v>45495</v>
      </c>
      <c r="B28" s="12"/>
      <c r="C28" s="34">
        <f>A28+1</f>
        <v>45496</v>
      </c>
      <c r="D28" s="11"/>
      <c r="E28" s="34">
        <f>C28+1</f>
        <v>45497</v>
      </c>
      <c r="F28" s="11"/>
      <c r="G28" s="34">
        <f>E28+1</f>
        <v>45498</v>
      </c>
      <c r="H28" s="11"/>
      <c r="I28" s="34">
        <f>G28+1</f>
        <v>45499</v>
      </c>
      <c r="J28" s="11"/>
      <c r="K28" s="94">
        <f>I28+1</f>
        <v>45500</v>
      </c>
      <c r="L28" s="95"/>
      <c r="M28" s="96"/>
      <c r="N28" s="96"/>
      <c r="O28" s="96"/>
      <c r="P28" s="96"/>
      <c r="Q28" s="96"/>
      <c r="R28" s="97"/>
      <c r="S28" s="103">
        <f>K28+1</f>
        <v>45501</v>
      </c>
      <c r="T28" s="104"/>
      <c r="U28" s="92"/>
      <c r="V28" s="92"/>
      <c r="W28" s="92"/>
      <c r="X28" s="92"/>
      <c r="Y28" s="92"/>
      <c r="Z28" s="93"/>
      <c r="AB28" s="20" t="s">
        <v>5</v>
      </c>
      <c r="AC28" s="10"/>
      <c r="AD28" s="10"/>
    </row>
    <row r="29" spans="1:31" s="1" customFormat="1" ht="13.35" customHeight="1">
      <c r="A29" s="79"/>
      <c r="B29" s="80"/>
      <c r="C29" s="76"/>
      <c r="D29" s="77"/>
      <c r="E29" s="76"/>
      <c r="F29" s="77"/>
      <c r="G29" s="76"/>
      <c r="H29" s="77"/>
      <c r="I29" s="76"/>
      <c r="J29" s="77"/>
      <c r="K29" s="76"/>
      <c r="L29" s="78"/>
      <c r="M29" s="78"/>
      <c r="N29" s="78"/>
      <c r="O29" s="78"/>
      <c r="P29" s="78"/>
      <c r="Q29" s="78"/>
      <c r="R29" s="77"/>
      <c r="S29" s="79"/>
      <c r="T29" s="80"/>
      <c r="U29" s="80"/>
      <c r="V29" s="80"/>
      <c r="W29" s="80"/>
      <c r="X29" s="80"/>
      <c r="Y29" s="80"/>
      <c r="Z29" s="81"/>
      <c r="AB29" s="10"/>
      <c r="AC29" s="23" t="s">
        <v>10</v>
      </c>
      <c r="AD29" s="10"/>
    </row>
    <row r="30" spans="1:31" s="1" customFormat="1" ht="13.35" customHeight="1">
      <c r="A30" s="79"/>
      <c r="B30" s="80"/>
      <c r="C30" s="76"/>
      <c r="D30" s="77"/>
      <c r="E30" s="76"/>
      <c r="F30" s="77"/>
      <c r="G30" s="76"/>
      <c r="H30" s="77"/>
      <c r="I30" s="76"/>
      <c r="J30" s="77"/>
      <c r="K30" s="76"/>
      <c r="L30" s="78"/>
      <c r="M30" s="78"/>
      <c r="N30" s="78"/>
      <c r="O30" s="78"/>
      <c r="P30" s="78"/>
      <c r="Q30" s="78"/>
      <c r="R30" s="77"/>
      <c r="S30" s="79"/>
      <c r="T30" s="80"/>
      <c r="U30" s="80"/>
      <c r="V30" s="80"/>
      <c r="W30" s="80"/>
      <c r="X30" s="80"/>
      <c r="Y30" s="80"/>
      <c r="Z30" s="81"/>
      <c r="AB30" s="10"/>
      <c r="AC30" s="23" t="s">
        <v>11</v>
      </c>
      <c r="AD30" s="10"/>
      <c r="AE30" s="2"/>
    </row>
    <row r="31" spans="1:31" s="1" customFormat="1" ht="13.35" customHeight="1">
      <c r="A31" s="79"/>
      <c r="B31" s="80"/>
      <c r="C31" s="76"/>
      <c r="D31" s="77"/>
      <c r="E31" s="76"/>
      <c r="F31" s="77"/>
      <c r="G31" s="76"/>
      <c r="H31" s="77"/>
      <c r="I31" s="76"/>
      <c r="J31" s="77"/>
      <c r="K31" s="76"/>
      <c r="L31" s="78"/>
      <c r="M31" s="78"/>
      <c r="N31" s="78"/>
      <c r="O31" s="78"/>
      <c r="P31" s="78"/>
      <c r="Q31" s="78"/>
      <c r="R31" s="77"/>
      <c r="S31" s="79"/>
      <c r="T31" s="80"/>
      <c r="U31" s="80"/>
      <c r="V31" s="80"/>
      <c r="W31" s="80"/>
      <c r="X31" s="80"/>
      <c r="Y31" s="80"/>
      <c r="Z31" s="81"/>
      <c r="AC31" s="10"/>
      <c r="AD31" s="10"/>
    </row>
    <row r="32" spans="1:31" s="1" customFormat="1" ht="13.35" customHeight="1">
      <c r="A32" s="79"/>
      <c r="B32" s="80"/>
      <c r="C32" s="76"/>
      <c r="D32" s="77"/>
      <c r="E32" s="76"/>
      <c r="F32" s="77"/>
      <c r="G32" s="76"/>
      <c r="H32" s="77"/>
      <c r="I32" s="76"/>
      <c r="J32" s="77"/>
      <c r="K32" s="76"/>
      <c r="L32" s="78"/>
      <c r="M32" s="78"/>
      <c r="N32" s="78"/>
      <c r="O32" s="78"/>
      <c r="P32" s="78"/>
      <c r="Q32" s="78"/>
      <c r="R32" s="77"/>
      <c r="S32" s="79"/>
      <c r="T32" s="80"/>
      <c r="U32" s="80"/>
      <c r="V32" s="80"/>
      <c r="W32" s="80"/>
      <c r="X32" s="80"/>
      <c r="Y32" s="80"/>
      <c r="Z32" s="81"/>
      <c r="AD32" s="10"/>
    </row>
    <row r="33" spans="1:31" s="2" customFormat="1" ht="13.35" customHeight="1">
      <c r="A33" s="86"/>
      <c r="B33" s="87"/>
      <c r="C33" s="89"/>
      <c r="D33" s="91"/>
      <c r="E33" s="89"/>
      <c r="F33" s="91"/>
      <c r="G33" s="89"/>
      <c r="H33" s="91"/>
      <c r="I33" s="89"/>
      <c r="J33" s="91"/>
      <c r="K33" s="89"/>
      <c r="L33" s="90"/>
      <c r="M33" s="90"/>
      <c r="N33" s="90"/>
      <c r="O33" s="90"/>
      <c r="P33" s="90"/>
      <c r="Q33" s="90"/>
      <c r="R33" s="91"/>
      <c r="S33" s="86"/>
      <c r="T33" s="87"/>
      <c r="U33" s="87"/>
      <c r="V33" s="87"/>
      <c r="W33" s="87"/>
      <c r="X33" s="87"/>
      <c r="Y33" s="87"/>
      <c r="Z33" s="88"/>
      <c r="AA33" s="1"/>
      <c r="AD33" s="1"/>
      <c r="AE33" s="1"/>
    </row>
    <row r="34" spans="1:31" s="1" customFormat="1" ht="18.75">
      <c r="A34" s="33">
        <f>S28+1</f>
        <v>45502</v>
      </c>
      <c r="B34" s="12"/>
      <c r="C34" s="34">
        <f>A34+1</f>
        <v>45503</v>
      </c>
      <c r="D34" s="11"/>
      <c r="E34" s="34">
        <f>C34+1</f>
        <v>45504</v>
      </c>
      <c r="F34" s="11"/>
      <c r="G34" s="34">
        <f>E34+1</f>
        <v>45505</v>
      </c>
      <c r="H34" s="11"/>
      <c r="I34" s="34">
        <f>G34+1</f>
        <v>45506</v>
      </c>
      <c r="J34" s="11"/>
      <c r="K34" s="94">
        <f>I34+1</f>
        <v>45507</v>
      </c>
      <c r="L34" s="95"/>
      <c r="M34" s="96"/>
      <c r="N34" s="96"/>
      <c r="O34" s="96"/>
      <c r="P34" s="96"/>
      <c r="Q34" s="96"/>
      <c r="R34" s="97"/>
      <c r="S34" s="103">
        <f>K34+1</f>
        <v>45508</v>
      </c>
      <c r="T34" s="104"/>
      <c r="U34" s="92"/>
      <c r="V34" s="92"/>
      <c r="W34" s="92"/>
      <c r="X34" s="92"/>
      <c r="Y34" s="92"/>
      <c r="Z34" s="93"/>
      <c r="AB34" s="20" t="s">
        <v>6</v>
      </c>
      <c r="AC34" s="10"/>
    </row>
    <row r="35" spans="1:31" s="1" customFormat="1" ht="13.35" customHeight="1">
      <c r="A35" s="79"/>
      <c r="B35" s="80"/>
      <c r="C35" s="76"/>
      <c r="D35" s="77"/>
      <c r="E35" s="76"/>
      <c r="F35" s="77"/>
      <c r="G35" s="76"/>
      <c r="H35" s="77"/>
      <c r="I35" s="76"/>
      <c r="J35" s="77"/>
      <c r="K35" s="76"/>
      <c r="L35" s="78"/>
      <c r="M35" s="78"/>
      <c r="N35" s="78"/>
      <c r="O35" s="78"/>
      <c r="P35" s="78"/>
      <c r="Q35" s="78"/>
      <c r="R35" s="77"/>
      <c r="S35" s="79"/>
      <c r="T35" s="80"/>
      <c r="U35" s="80"/>
      <c r="V35" s="80"/>
      <c r="W35" s="80"/>
      <c r="X35" s="80"/>
      <c r="Y35" s="80"/>
      <c r="Z35" s="81"/>
      <c r="AB35" s="10"/>
      <c r="AC35" s="23" t="s">
        <v>12</v>
      </c>
    </row>
    <row r="36" spans="1:31" s="1" customFormat="1" ht="13.35" customHeight="1">
      <c r="A36" s="79"/>
      <c r="B36" s="80"/>
      <c r="C36" s="76"/>
      <c r="D36" s="77"/>
      <c r="E36" s="76"/>
      <c r="F36" s="77"/>
      <c r="G36" s="76"/>
      <c r="H36" s="77"/>
      <c r="I36" s="76"/>
      <c r="J36" s="77"/>
      <c r="K36" s="76"/>
      <c r="L36" s="78"/>
      <c r="M36" s="78"/>
      <c r="N36" s="78"/>
      <c r="O36" s="78"/>
      <c r="P36" s="78"/>
      <c r="Q36" s="78"/>
      <c r="R36" s="77"/>
      <c r="S36" s="79"/>
      <c r="T36" s="80"/>
      <c r="U36" s="80"/>
      <c r="V36" s="80"/>
      <c r="W36" s="80"/>
      <c r="X36" s="80"/>
      <c r="Y36" s="80"/>
      <c r="Z36" s="81"/>
      <c r="AC36" s="23" t="s">
        <v>13</v>
      </c>
    </row>
    <row r="37" spans="1:31" s="1" customFormat="1" ht="13.35" customHeight="1">
      <c r="A37" s="79"/>
      <c r="B37" s="80"/>
      <c r="C37" s="76"/>
      <c r="D37" s="77"/>
      <c r="E37" s="76"/>
      <c r="F37" s="77"/>
      <c r="G37" s="76"/>
      <c r="H37" s="77"/>
      <c r="I37" s="76"/>
      <c r="J37" s="77"/>
      <c r="K37" s="76"/>
      <c r="L37" s="78"/>
      <c r="M37" s="78"/>
      <c r="N37" s="78"/>
      <c r="O37" s="78"/>
      <c r="P37" s="78"/>
      <c r="Q37" s="78"/>
      <c r="R37" s="77"/>
      <c r="S37" s="79"/>
      <c r="T37" s="80"/>
      <c r="U37" s="80"/>
      <c r="V37" s="80"/>
      <c r="W37" s="80"/>
      <c r="X37" s="80"/>
      <c r="Y37" s="80"/>
      <c r="Z37" s="81"/>
    </row>
    <row r="38" spans="1:31" s="1" customFormat="1" ht="13.35" customHeight="1">
      <c r="A38" s="79"/>
      <c r="B38" s="80"/>
      <c r="C38" s="76"/>
      <c r="D38" s="77"/>
      <c r="E38" s="76"/>
      <c r="F38" s="77"/>
      <c r="G38" s="76"/>
      <c r="H38" s="77"/>
      <c r="I38" s="76"/>
      <c r="J38" s="77"/>
      <c r="K38" s="76"/>
      <c r="L38" s="78"/>
      <c r="M38" s="78"/>
      <c r="N38" s="78"/>
      <c r="O38" s="78"/>
      <c r="P38" s="78"/>
      <c r="Q38" s="78"/>
      <c r="R38" s="77"/>
      <c r="S38" s="79"/>
      <c r="T38" s="80"/>
      <c r="U38" s="80"/>
      <c r="V38" s="80"/>
      <c r="W38" s="80"/>
      <c r="X38" s="80"/>
      <c r="Y38" s="80"/>
      <c r="Z38" s="81"/>
    </row>
    <row r="39" spans="1:31" s="2" customFormat="1" ht="13.35" customHeight="1">
      <c r="A39" s="86"/>
      <c r="B39" s="87"/>
      <c r="C39" s="89"/>
      <c r="D39" s="91"/>
      <c r="E39" s="89"/>
      <c r="F39" s="91"/>
      <c r="G39" s="89"/>
      <c r="H39" s="91"/>
      <c r="I39" s="89"/>
      <c r="J39" s="91"/>
      <c r="K39" s="89"/>
      <c r="L39" s="90"/>
      <c r="M39" s="90"/>
      <c r="N39" s="90"/>
      <c r="O39" s="90"/>
      <c r="P39" s="90"/>
      <c r="Q39" s="90"/>
      <c r="R39" s="91"/>
      <c r="S39" s="86"/>
      <c r="T39" s="87"/>
      <c r="U39" s="87"/>
      <c r="V39" s="87"/>
      <c r="W39" s="87"/>
      <c r="X39" s="87"/>
      <c r="Y39" s="87"/>
      <c r="Z39" s="88"/>
      <c r="AA39" s="1"/>
    </row>
    <row r="40" spans="1:31" ht="18.75">
      <c r="A40" s="33">
        <f>S34+1</f>
        <v>45509</v>
      </c>
      <c r="B40" s="12"/>
      <c r="C40" s="34">
        <f>A40+1</f>
        <v>45510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31" ht="13.35" customHeight="1">
      <c r="A41" s="79"/>
      <c r="B41" s="80"/>
      <c r="C41" s="76"/>
      <c r="D41" s="77"/>
      <c r="E41" s="15"/>
      <c r="F41" s="6"/>
      <c r="G41" s="6"/>
      <c r="H41" s="6"/>
      <c r="I41" s="6"/>
      <c r="J41" s="6"/>
      <c r="K41" s="6"/>
      <c r="L41" s="6"/>
      <c r="M41" s="6"/>
      <c r="N41" s="6"/>
      <c r="O41" s="6"/>
      <c r="P41" s="6"/>
      <c r="Q41" s="6"/>
      <c r="R41" s="6"/>
      <c r="S41" s="6"/>
      <c r="T41" s="6"/>
      <c r="U41" s="6"/>
      <c r="V41" s="6"/>
      <c r="W41" s="6"/>
      <c r="X41" s="6"/>
      <c r="Y41" s="6"/>
      <c r="Z41" s="8"/>
    </row>
    <row r="42" spans="1:31" ht="13.35" customHeight="1">
      <c r="A42" s="79"/>
      <c r="B42" s="80"/>
      <c r="C42" s="76"/>
      <c r="D42" s="77"/>
      <c r="E42" s="15"/>
      <c r="F42" s="6"/>
      <c r="G42" s="6"/>
      <c r="H42" s="6"/>
      <c r="I42" s="6"/>
      <c r="J42" s="6"/>
      <c r="K42" s="6"/>
      <c r="L42" s="6"/>
      <c r="M42" s="6"/>
      <c r="N42" s="6"/>
      <c r="O42" s="6"/>
      <c r="P42" s="6"/>
      <c r="Q42" s="6"/>
      <c r="R42" s="6"/>
      <c r="S42" s="6"/>
      <c r="T42" s="6"/>
      <c r="U42" s="6"/>
      <c r="V42" s="6"/>
      <c r="W42" s="6"/>
      <c r="X42" s="6"/>
      <c r="Y42" s="6"/>
      <c r="Z42" s="7"/>
    </row>
    <row r="43" spans="1:31" ht="13.35" customHeight="1">
      <c r="A43" s="79"/>
      <c r="B43" s="80"/>
      <c r="C43" s="76"/>
      <c r="D43" s="77"/>
      <c r="E43" s="15"/>
      <c r="F43" s="6"/>
      <c r="G43" s="6"/>
      <c r="H43" s="6"/>
      <c r="I43" s="6"/>
      <c r="J43" s="6"/>
      <c r="K43" s="6"/>
      <c r="L43" s="6"/>
      <c r="M43" s="6"/>
      <c r="N43" s="6"/>
      <c r="O43" s="6"/>
      <c r="P43" s="6"/>
      <c r="Q43" s="6"/>
      <c r="R43" s="6"/>
      <c r="S43" s="6"/>
      <c r="T43" s="6"/>
      <c r="U43" s="6"/>
      <c r="V43" s="6"/>
      <c r="W43" s="6"/>
      <c r="X43" s="6"/>
      <c r="Y43" s="6"/>
      <c r="Z43" s="7"/>
    </row>
    <row r="44" spans="1:31" ht="13.35" customHeight="1">
      <c r="A44" s="79"/>
      <c r="B44" s="80"/>
      <c r="C44" s="76"/>
      <c r="D44" s="77"/>
      <c r="E44" s="15"/>
      <c r="F44" s="6"/>
      <c r="G44" s="6"/>
      <c r="H44" s="6"/>
      <c r="I44" s="6"/>
      <c r="J44" s="6"/>
      <c r="K44" s="84"/>
      <c r="L44" s="84"/>
      <c r="M44" s="84"/>
      <c r="N44" s="84"/>
      <c r="O44" s="84"/>
      <c r="P44" s="84"/>
      <c r="Q44" s="84"/>
      <c r="R44" s="84"/>
      <c r="S44" s="84"/>
      <c r="T44" s="84"/>
      <c r="U44" s="84"/>
      <c r="V44" s="84"/>
      <c r="W44" s="84"/>
      <c r="X44" s="84"/>
      <c r="Y44" s="84"/>
      <c r="Z44" s="85"/>
    </row>
    <row r="45" spans="1:31" s="1" customFormat="1" ht="13.35" customHeight="1">
      <c r="A45" s="86"/>
      <c r="B45" s="87"/>
      <c r="C45" s="89"/>
      <c r="D45" s="91"/>
      <c r="E45" s="16"/>
      <c r="F45" s="17"/>
      <c r="G45" s="17"/>
      <c r="H45" s="17"/>
      <c r="I45" s="17"/>
      <c r="J45" s="17"/>
      <c r="K45" s="82"/>
      <c r="L45" s="82"/>
      <c r="M45" s="82"/>
      <c r="N45" s="82"/>
      <c r="O45" s="82"/>
      <c r="P45" s="82"/>
      <c r="Q45" s="82"/>
      <c r="R45" s="82"/>
      <c r="S45" s="82"/>
      <c r="T45" s="82"/>
      <c r="U45" s="82"/>
      <c r="V45" s="82"/>
      <c r="W45" s="82"/>
      <c r="X45" s="82"/>
      <c r="Y45" s="82"/>
      <c r="Z45" s="83"/>
    </row>
  </sheetData>
  <mergeCells count="21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 ref="I39:J39"/>
    <mergeCell ref="I15:J15"/>
    <mergeCell ref="I17:J17"/>
    <mergeCell ref="I18:J18"/>
    <mergeCell ref="I19:J19"/>
    <mergeCell ref="I20:J20"/>
    <mergeCell ref="I21:J21"/>
    <mergeCell ref="I23:J23"/>
    <mergeCell ref="I24:J24"/>
    <mergeCell ref="I25:J25"/>
    <mergeCell ref="I35:J35"/>
    <mergeCell ref="I36:J36"/>
    <mergeCell ref="I37:J37"/>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A43:B43"/>
    <mergeCell ref="C43:D43"/>
    <mergeCell ref="A44:B44"/>
    <mergeCell ref="C44:D44"/>
    <mergeCell ref="A45:B45"/>
    <mergeCell ref="C45:D45"/>
    <mergeCell ref="A41:B41"/>
    <mergeCell ref="C41:D41"/>
    <mergeCell ref="A42:B42"/>
    <mergeCell ref="C42:D4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29:B29"/>
    <mergeCell ref="C29:D29"/>
    <mergeCell ref="E29:F29"/>
    <mergeCell ref="G29:H29"/>
    <mergeCell ref="K29:R29"/>
    <mergeCell ref="I29:J29"/>
    <mergeCell ref="I30:J30"/>
    <mergeCell ref="A27:B27"/>
    <mergeCell ref="C27:D27"/>
    <mergeCell ref="E27:F27"/>
    <mergeCell ref="G27:H27"/>
    <mergeCell ref="K27:R27"/>
    <mergeCell ref="M28:R28"/>
    <mergeCell ref="A26:B26"/>
    <mergeCell ref="C26:D26"/>
    <mergeCell ref="E26:F26"/>
    <mergeCell ref="G26:H26"/>
    <mergeCell ref="K26:R26"/>
    <mergeCell ref="I26:J26"/>
    <mergeCell ref="I27:J27"/>
    <mergeCell ref="A25:B25"/>
    <mergeCell ref="C25:D25"/>
    <mergeCell ref="E25:F25"/>
    <mergeCell ref="G25:H25"/>
    <mergeCell ref="K25:R25"/>
    <mergeCell ref="A24:B24"/>
    <mergeCell ref="C24:D24"/>
    <mergeCell ref="E24:F24"/>
    <mergeCell ref="G24:H24"/>
    <mergeCell ref="K24:R24"/>
    <mergeCell ref="A23:B23"/>
    <mergeCell ref="C23:D23"/>
    <mergeCell ref="E23:F23"/>
    <mergeCell ref="G23:H23"/>
    <mergeCell ref="K23:R23"/>
    <mergeCell ref="A21:B21"/>
    <mergeCell ref="C21:D21"/>
    <mergeCell ref="E21:F21"/>
    <mergeCell ref="G21:H21"/>
    <mergeCell ref="K21:R21"/>
    <mergeCell ref="S22:T22"/>
    <mergeCell ref="U22:Z22"/>
    <mergeCell ref="M22:R22"/>
    <mergeCell ref="A20:B20"/>
    <mergeCell ref="C20:D20"/>
    <mergeCell ref="E20:F20"/>
    <mergeCell ref="G20:H20"/>
    <mergeCell ref="K20:R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conditionalFormatting sqref="A10 A16 A22 A28 A34 A40 C10 C16 C22 C28 C34 C40 E10 E16 E22 E28 E34 G10 G16 G22 G28 G34 K10 K16 K22 K28 K34 S10 S16 S22 S28 S34">
    <cfRule type="expression" dxfId="31" priority="65">
      <formula>MONTH(A10)&lt;&gt;MONTH($A$1)</formula>
    </cfRule>
    <cfRule type="expression" dxfId="30" priority="66">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AB10" r:id="rId1"/>
    <hyperlink ref="AB9" r:id="rId2" display="Calendar Templates by Vertex42.com"/>
    <hyperlink ref="AB10:AE10" r:id="rId3" display="https://www.vertex42.com/calendars/"/>
    <hyperlink ref="AB9:AE9" r:id="rId4" display="CALENDAR TEMPLATES by Vertex42.com"/>
  </hyperlinks>
  <printOptions horizontalCentered="1"/>
  <pageMargins left="0.5" right="0.5" top="0.25" bottom="0.25" header="0.25" footer="0.25"/>
  <pageSetup paperSize="9" scale="94"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topLeftCell="A4" workbookViewId="0">
      <selection activeCell="AG28" sqref="AG28"/>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98">
        <f>DATE(июль!AD18,июль!AD20+1,1)</f>
        <v>45505</v>
      </c>
      <c r="B1" s="98"/>
      <c r="C1" s="98"/>
      <c r="D1" s="98"/>
      <c r="E1" s="98"/>
      <c r="F1" s="98"/>
      <c r="G1" s="98"/>
      <c r="H1" s="98"/>
      <c r="I1" s="29"/>
      <c r="J1" s="29"/>
      <c r="K1" s="101">
        <f>DATE(YEAR(A1),MONTH(A1)-1,1)</f>
        <v>45474</v>
      </c>
      <c r="L1" s="101"/>
      <c r="M1" s="101"/>
      <c r="N1" s="101"/>
      <c r="O1" s="101"/>
      <c r="P1" s="101"/>
      <c r="Q1" s="101"/>
      <c r="S1" s="101">
        <f>DATE(YEAR(A1),MONTH(A1)+1,1)</f>
        <v>45536</v>
      </c>
      <c r="T1" s="101"/>
      <c r="U1" s="101"/>
      <c r="V1" s="101"/>
      <c r="W1" s="101"/>
      <c r="X1" s="101"/>
      <c r="Y1" s="101"/>
    </row>
    <row r="2" spans="1:27" s="3" customFormat="1" ht="11.25" customHeight="1">
      <c r="A2" s="98"/>
      <c r="B2" s="98"/>
      <c r="C2" s="98"/>
      <c r="D2" s="98"/>
      <c r="E2" s="98"/>
      <c r="F2" s="98"/>
      <c r="G2" s="98"/>
      <c r="H2" s="98"/>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98"/>
      <c r="B3" s="98"/>
      <c r="C3" s="98"/>
      <c r="D3" s="98"/>
      <c r="E3" s="98"/>
      <c r="F3" s="98"/>
      <c r="G3" s="98"/>
      <c r="H3" s="98"/>
      <c r="I3" s="29"/>
      <c r="J3" s="29"/>
      <c r="K3" s="32">
        <f t="shared" ref="K3:Q8" si="0">IF(MONTH($K$1)&lt;&gt;MONTH($K$1-(WEEKDAY($K$1,1)-(start_day-1))-IF((WEEKDAY($K$1,1)-(start_day-1))&lt;=0,7,0)+(ROW(K3)-ROW($K$3))*7+(COLUMN(K3)-COLUMN($K$3)+1)),"",$K$1-(WEEKDAY($K$1,1)-(start_day-1))-IF((WEEKDAY($K$1,1)-(start_day-1))&lt;=0,7,0)+(ROW(K3)-ROW($K$3))*7+(COLUMN(K3)-COLUMN($K$3)+1))</f>
        <v>45474</v>
      </c>
      <c r="L3" s="32">
        <f t="shared" si="0"/>
        <v>45475</v>
      </c>
      <c r="M3" s="32">
        <f t="shared" si="0"/>
        <v>45476</v>
      </c>
      <c r="N3" s="32">
        <f t="shared" si="0"/>
        <v>45477</v>
      </c>
      <c r="O3" s="32">
        <f t="shared" si="0"/>
        <v>45478</v>
      </c>
      <c r="P3" s="32">
        <f t="shared" si="0"/>
        <v>45479</v>
      </c>
      <c r="Q3" s="32">
        <f t="shared" si="0"/>
        <v>45480</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t="str">
        <f t="shared" si="1"/>
        <v/>
      </c>
      <c r="X3" s="32" t="str">
        <f t="shared" si="1"/>
        <v/>
      </c>
      <c r="Y3" s="32">
        <f t="shared" si="1"/>
        <v>45536</v>
      </c>
    </row>
    <row r="4" spans="1:27" s="4" customFormat="1" ht="9" customHeight="1">
      <c r="A4" s="98"/>
      <c r="B4" s="98"/>
      <c r="C4" s="98"/>
      <c r="D4" s="98"/>
      <c r="E4" s="98"/>
      <c r="F4" s="98"/>
      <c r="G4" s="98"/>
      <c r="H4" s="98"/>
      <c r="I4" s="29"/>
      <c r="J4" s="29"/>
      <c r="K4" s="32">
        <f t="shared" si="0"/>
        <v>45481</v>
      </c>
      <c r="L4" s="32">
        <f t="shared" si="0"/>
        <v>45482</v>
      </c>
      <c r="M4" s="32">
        <f t="shared" si="0"/>
        <v>45483</v>
      </c>
      <c r="N4" s="32">
        <f t="shared" si="0"/>
        <v>45484</v>
      </c>
      <c r="O4" s="32">
        <f t="shared" si="0"/>
        <v>45485</v>
      </c>
      <c r="P4" s="32">
        <f t="shared" si="0"/>
        <v>45486</v>
      </c>
      <c r="Q4" s="32">
        <f t="shared" si="0"/>
        <v>45487</v>
      </c>
      <c r="R4" s="3"/>
      <c r="S4" s="32">
        <f t="shared" si="1"/>
        <v>45537</v>
      </c>
      <c r="T4" s="32">
        <f t="shared" si="1"/>
        <v>45538</v>
      </c>
      <c r="U4" s="32">
        <f t="shared" si="1"/>
        <v>45539</v>
      </c>
      <c r="V4" s="32">
        <f t="shared" si="1"/>
        <v>45540</v>
      </c>
      <c r="W4" s="32">
        <f t="shared" si="1"/>
        <v>45541</v>
      </c>
      <c r="X4" s="32">
        <f t="shared" si="1"/>
        <v>45542</v>
      </c>
      <c r="Y4" s="32">
        <f t="shared" si="1"/>
        <v>45543</v>
      </c>
    </row>
    <row r="5" spans="1:27" s="4" customFormat="1" ht="9" customHeight="1">
      <c r="A5" s="98"/>
      <c r="B5" s="98"/>
      <c r="C5" s="98"/>
      <c r="D5" s="98"/>
      <c r="E5" s="98"/>
      <c r="F5" s="98"/>
      <c r="G5" s="98"/>
      <c r="H5" s="98"/>
      <c r="I5" s="29"/>
      <c r="J5" s="29"/>
      <c r="K5" s="32">
        <f t="shared" si="0"/>
        <v>45488</v>
      </c>
      <c r="L5" s="32">
        <f t="shared" si="0"/>
        <v>45489</v>
      </c>
      <c r="M5" s="32">
        <f t="shared" si="0"/>
        <v>45490</v>
      </c>
      <c r="N5" s="32">
        <f t="shared" si="0"/>
        <v>45491</v>
      </c>
      <c r="O5" s="32">
        <f t="shared" si="0"/>
        <v>45492</v>
      </c>
      <c r="P5" s="32">
        <f t="shared" si="0"/>
        <v>45493</v>
      </c>
      <c r="Q5" s="32">
        <f t="shared" si="0"/>
        <v>45494</v>
      </c>
      <c r="R5" s="3"/>
      <c r="S5" s="32">
        <f t="shared" si="1"/>
        <v>45544</v>
      </c>
      <c r="T5" s="32">
        <f t="shared" si="1"/>
        <v>45545</v>
      </c>
      <c r="U5" s="32">
        <f t="shared" si="1"/>
        <v>45546</v>
      </c>
      <c r="V5" s="32">
        <f t="shared" si="1"/>
        <v>45547</v>
      </c>
      <c r="W5" s="32">
        <f t="shared" si="1"/>
        <v>45548</v>
      </c>
      <c r="X5" s="32">
        <f t="shared" si="1"/>
        <v>45549</v>
      </c>
      <c r="Y5" s="32">
        <f t="shared" si="1"/>
        <v>45550</v>
      </c>
    </row>
    <row r="6" spans="1:27" s="4" customFormat="1" ht="9" customHeight="1">
      <c r="A6" s="98"/>
      <c r="B6" s="98"/>
      <c r="C6" s="98"/>
      <c r="D6" s="98"/>
      <c r="E6" s="98"/>
      <c r="F6" s="98"/>
      <c r="G6" s="98"/>
      <c r="H6" s="98"/>
      <c r="I6" s="29"/>
      <c r="J6" s="29"/>
      <c r="K6" s="32">
        <f t="shared" si="0"/>
        <v>45495</v>
      </c>
      <c r="L6" s="32">
        <f t="shared" si="0"/>
        <v>45496</v>
      </c>
      <c r="M6" s="32">
        <f t="shared" si="0"/>
        <v>45497</v>
      </c>
      <c r="N6" s="32">
        <f t="shared" si="0"/>
        <v>45498</v>
      </c>
      <c r="O6" s="32">
        <f t="shared" si="0"/>
        <v>45499</v>
      </c>
      <c r="P6" s="32">
        <f t="shared" si="0"/>
        <v>45500</v>
      </c>
      <c r="Q6" s="32">
        <f t="shared" si="0"/>
        <v>45501</v>
      </c>
      <c r="R6" s="3"/>
      <c r="S6" s="32">
        <f t="shared" si="1"/>
        <v>45551</v>
      </c>
      <c r="T6" s="32">
        <f t="shared" si="1"/>
        <v>45552</v>
      </c>
      <c r="U6" s="32">
        <f t="shared" si="1"/>
        <v>45553</v>
      </c>
      <c r="V6" s="32">
        <f t="shared" si="1"/>
        <v>45554</v>
      </c>
      <c r="W6" s="32">
        <f t="shared" si="1"/>
        <v>45555</v>
      </c>
      <c r="X6" s="32">
        <f t="shared" si="1"/>
        <v>45556</v>
      </c>
      <c r="Y6" s="32">
        <f t="shared" si="1"/>
        <v>45557</v>
      </c>
    </row>
    <row r="7" spans="1:27" s="4" customFormat="1" ht="9" customHeight="1">
      <c r="A7" s="98"/>
      <c r="B7" s="98"/>
      <c r="C7" s="98"/>
      <c r="D7" s="98"/>
      <c r="E7" s="98"/>
      <c r="F7" s="98"/>
      <c r="G7" s="98"/>
      <c r="H7" s="98"/>
      <c r="I7" s="29"/>
      <c r="J7" s="29"/>
      <c r="K7" s="32">
        <f t="shared" si="0"/>
        <v>45502</v>
      </c>
      <c r="L7" s="32">
        <f t="shared" si="0"/>
        <v>45503</v>
      </c>
      <c r="M7" s="32">
        <f t="shared" si="0"/>
        <v>45504</v>
      </c>
      <c r="N7" s="32" t="str">
        <f t="shared" si="0"/>
        <v/>
      </c>
      <c r="O7" s="32" t="str">
        <f t="shared" si="0"/>
        <v/>
      </c>
      <c r="P7" s="32" t="str">
        <f t="shared" si="0"/>
        <v/>
      </c>
      <c r="Q7" s="32" t="str">
        <f t="shared" si="0"/>
        <v/>
      </c>
      <c r="R7" s="3"/>
      <c r="S7" s="32">
        <f t="shared" si="1"/>
        <v>45558</v>
      </c>
      <c r="T7" s="32">
        <f t="shared" si="1"/>
        <v>45559</v>
      </c>
      <c r="U7" s="32">
        <f t="shared" si="1"/>
        <v>45560</v>
      </c>
      <c r="V7" s="32">
        <f t="shared" si="1"/>
        <v>45561</v>
      </c>
      <c r="W7" s="32">
        <f t="shared" si="1"/>
        <v>45562</v>
      </c>
      <c r="X7" s="32">
        <f t="shared" si="1"/>
        <v>45563</v>
      </c>
      <c r="Y7" s="32">
        <f t="shared" si="1"/>
        <v>45564</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f t="shared" si="1"/>
        <v>45565</v>
      </c>
      <c r="T8" s="32" t="str">
        <f t="shared" si="1"/>
        <v/>
      </c>
      <c r="U8" s="32" t="str">
        <f t="shared" si="1"/>
        <v/>
      </c>
      <c r="V8" s="32" t="str">
        <f t="shared" si="1"/>
        <v/>
      </c>
      <c r="W8" s="32" t="str">
        <f t="shared" si="1"/>
        <v/>
      </c>
      <c r="X8" s="32" t="str">
        <f t="shared" si="1"/>
        <v/>
      </c>
      <c r="Y8" s="32" t="str">
        <f t="shared" si="1"/>
        <v/>
      </c>
      <c r="Z8" s="19"/>
    </row>
    <row r="9" spans="1:27" s="1" customFormat="1" ht="21" customHeight="1">
      <c r="A9" s="99">
        <f>A10</f>
        <v>45502</v>
      </c>
      <c r="B9" s="100"/>
      <c r="C9" s="100">
        <f>C10</f>
        <v>45503</v>
      </c>
      <c r="D9" s="100"/>
      <c r="E9" s="100">
        <f>E10</f>
        <v>45504</v>
      </c>
      <c r="F9" s="100"/>
      <c r="G9" s="100">
        <f>G10</f>
        <v>45505</v>
      </c>
      <c r="H9" s="100"/>
      <c r="I9" s="100">
        <f>I10</f>
        <v>45506</v>
      </c>
      <c r="J9" s="100"/>
      <c r="K9" s="100">
        <f>K10</f>
        <v>45507</v>
      </c>
      <c r="L9" s="100"/>
      <c r="M9" s="100"/>
      <c r="N9" s="100"/>
      <c r="O9" s="100"/>
      <c r="P9" s="100"/>
      <c r="Q9" s="100"/>
      <c r="R9" s="100"/>
      <c r="S9" s="100">
        <f>S10</f>
        <v>45508</v>
      </c>
      <c r="T9" s="100"/>
      <c r="U9" s="100"/>
      <c r="V9" s="100"/>
      <c r="W9" s="100"/>
      <c r="X9" s="100"/>
      <c r="Y9" s="100"/>
      <c r="Z9" s="102"/>
    </row>
    <row r="10" spans="1:27" s="1" customFormat="1" ht="18.75">
      <c r="A10" s="33">
        <f>$A$1-(WEEKDAY($A$1,1)-(start_day-1))-IF((WEEKDAY($A$1,1)-(start_day-1))&lt;=0,7,0)+1</f>
        <v>45502</v>
      </c>
      <c r="B10" s="12"/>
      <c r="C10" s="34">
        <f>A10+1</f>
        <v>45503</v>
      </c>
      <c r="D10" s="11"/>
      <c r="E10" s="34">
        <f>C10+1</f>
        <v>45504</v>
      </c>
      <c r="F10" s="11"/>
      <c r="G10" s="34">
        <f>E10+1</f>
        <v>45505</v>
      </c>
      <c r="H10" s="11"/>
      <c r="I10" s="34">
        <f>G10+1</f>
        <v>45506</v>
      </c>
      <c r="J10" s="11"/>
      <c r="K10" s="94">
        <f>I10+1</f>
        <v>45507</v>
      </c>
      <c r="L10" s="95"/>
      <c r="M10" s="96"/>
      <c r="N10" s="96"/>
      <c r="O10" s="96"/>
      <c r="P10" s="96"/>
      <c r="Q10" s="96"/>
      <c r="R10" s="97"/>
      <c r="S10" s="103">
        <f>K10+1</f>
        <v>45508</v>
      </c>
      <c r="T10" s="104"/>
      <c r="U10" s="92"/>
      <c r="V10" s="92"/>
      <c r="W10" s="92"/>
      <c r="X10" s="92"/>
      <c r="Y10" s="92"/>
      <c r="Z10" s="93"/>
    </row>
    <row r="11" spans="1:27" s="1" customFormat="1">
      <c r="A11" s="79"/>
      <c r="B11" s="80"/>
      <c r="C11" s="76"/>
      <c r="D11" s="77"/>
      <c r="E11" s="76"/>
      <c r="F11" s="77"/>
      <c r="G11" s="108"/>
      <c r="H11" s="110"/>
      <c r="I11" s="108"/>
      <c r="J11" s="110"/>
      <c r="K11" s="108"/>
      <c r="L11" s="109"/>
      <c r="M11" s="109"/>
      <c r="N11" s="109"/>
      <c r="O11" s="109"/>
      <c r="P11" s="109"/>
      <c r="Q11" s="109"/>
      <c r="R11" s="110"/>
      <c r="S11" s="108"/>
      <c r="T11" s="109"/>
      <c r="U11" s="109"/>
      <c r="V11" s="109"/>
      <c r="W11" s="109"/>
      <c r="X11" s="109"/>
      <c r="Y11" s="109"/>
      <c r="Z11" s="110"/>
    </row>
    <row r="12" spans="1:27" s="1" customFormat="1">
      <c r="A12" s="79"/>
      <c r="B12" s="80"/>
      <c r="C12" s="76"/>
      <c r="D12" s="77"/>
      <c r="E12" s="76"/>
      <c r="F12" s="77"/>
      <c r="G12" s="108"/>
      <c r="H12" s="110"/>
      <c r="I12" s="108"/>
      <c r="J12" s="110"/>
      <c r="K12" s="108"/>
      <c r="L12" s="109"/>
      <c r="M12" s="109"/>
      <c r="N12" s="109"/>
      <c r="O12" s="109"/>
      <c r="P12" s="109"/>
      <c r="Q12" s="109"/>
      <c r="R12" s="110"/>
      <c r="S12" s="108"/>
      <c r="T12" s="109"/>
      <c r="U12" s="109"/>
      <c r="V12" s="109"/>
      <c r="W12" s="109"/>
      <c r="X12" s="109"/>
      <c r="Y12" s="109"/>
      <c r="Z12" s="110"/>
    </row>
    <row r="13" spans="1:27" s="1" customFormat="1">
      <c r="A13" s="79"/>
      <c r="B13" s="80"/>
      <c r="C13" s="76"/>
      <c r="D13" s="77"/>
      <c r="E13" s="76"/>
      <c r="F13" s="77"/>
      <c r="G13" s="108"/>
      <c r="H13" s="110"/>
      <c r="I13" s="108"/>
      <c r="J13" s="110"/>
      <c r="K13" s="108"/>
      <c r="L13" s="109"/>
      <c r="M13" s="109"/>
      <c r="N13" s="109"/>
      <c r="O13" s="109"/>
      <c r="P13" s="109"/>
      <c r="Q13" s="109"/>
      <c r="R13" s="110"/>
      <c r="S13" s="108"/>
      <c r="T13" s="109"/>
      <c r="U13" s="109"/>
      <c r="V13" s="109"/>
      <c r="W13" s="109"/>
      <c r="X13" s="109"/>
      <c r="Y13" s="109"/>
      <c r="Z13" s="110"/>
    </row>
    <row r="14" spans="1:27" s="1" customFormat="1">
      <c r="A14" s="79"/>
      <c r="B14" s="80"/>
      <c r="C14" s="76"/>
      <c r="D14" s="77"/>
      <c r="E14" s="76"/>
      <c r="F14" s="77"/>
      <c r="G14" s="108"/>
      <c r="H14" s="110"/>
      <c r="I14" s="108"/>
      <c r="J14" s="110"/>
      <c r="K14" s="108"/>
      <c r="L14" s="109"/>
      <c r="M14" s="109"/>
      <c r="N14" s="109"/>
      <c r="O14" s="109"/>
      <c r="P14" s="109"/>
      <c r="Q14" s="109"/>
      <c r="R14" s="110"/>
      <c r="S14" s="108"/>
      <c r="T14" s="109"/>
      <c r="U14" s="109"/>
      <c r="V14" s="109"/>
      <c r="W14" s="109"/>
      <c r="X14" s="109"/>
      <c r="Y14" s="109"/>
      <c r="Z14" s="110"/>
    </row>
    <row r="15" spans="1:27" s="2" customFormat="1" ht="13.35" customHeight="1">
      <c r="A15" s="86"/>
      <c r="B15" s="87"/>
      <c r="C15" s="89"/>
      <c r="D15" s="91"/>
      <c r="E15" s="89"/>
      <c r="F15" s="91"/>
      <c r="G15" s="105"/>
      <c r="H15" s="107"/>
      <c r="I15" s="105"/>
      <c r="J15" s="107"/>
      <c r="K15" s="105"/>
      <c r="L15" s="106"/>
      <c r="M15" s="106"/>
      <c r="N15" s="106"/>
      <c r="O15" s="106"/>
      <c r="P15" s="106"/>
      <c r="Q15" s="106"/>
      <c r="R15" s="107"/>
      <c r="S15" s="105"/>
      <c r="T15" s="106"/>
      <c r="U15" s="106"/>
      <c r="V15" s="106"/>
      <c r="W15" s="106"/>
      <c r="X15" s="106"/>
      <c r="Y15" s="106"/>
      <c r="Z15" s="107"/>
      <c r="AA15" s="1"/>
    </row>
    <row r="16" spans="1:27" s="1" customFormat="1" ht="18.75">
      <c r="A16" s="33">
        <f>S10+1</f>
        <v>45509</v>
      </c>
      <c r="B16" s="12"/>
      <c r="C16" s="34">
        <f>A16+1</f>
        <v>45510</v>
      </c>
      <c r="D16" s="11"/>
      <c r="E16" s="34">
        <f>C16+1</f>
        <v>45511</v>
      </c>
      <c r="F16" s="11"/>
      <c r="G16" s="34">
        <f>E16+1</f>
        <v>45512</v>
      </c>
      <c r="H16" s="11"/>
      <c r="I16" s="34">
        <f>G16+1</f>
        <v>45513</v>
      </c>
      <c r="J16" s="11"/>
      <c r="K16" s="94">
        <f>I16+1</f>
        <v>45514</v>
      </c>
      <c r="L16" s="95"/>
      <c r="M16" s="96"/>
      <c r="N16" s="96"/>
      <c r="O16" s="96"/>
      <c r="P16" s="96"/>
      <c r="Q16" s="96"/>
      <c r="R16" s="97"/>
      <c r="S16" s="103">
        <f>K16+1</f>
        <v>45515</v>
      </c>
      <c r="T16" s="104"/>
      <c r="U16" s="92"/>
      <c r="V16" s="92"/>
      <c r="W16" s="92"/>
      <c r="X16" s="92"/>
      <c r="Y16" s="92"/>
      <c r="Z16" s="93"/>
    </row>
    <row r="17" spans="1:27" s="1" customFormat="1">
      <c r="A17" s="108"/>
      <c r="B17" s="109"/>
      <c r="C17" s="108"/>
      <c r="D17" s="110"/>
      <c r="E17" s="108"/>
      <c r="F17" s="110"/>
      <c r="G17" s="108"/>
      <c r="H17" s="110"/>
      <c r="I17" s="126"/>
      <c r="J17" s="127"/>
      <c r="K17" s="126"/>
      <c r="L17" s="128"/>
      <c r="M17" s="128"/>
      <c r="N17" s="128"/>
      <c r="O17" s="128"/>
      <c r="P17" s="128"/>
      <c r="Q17" s="128"/>
      <c r="R17" s="127"/>
      <c r="S17" s="108"/>
      <c r="T17" s="109"/>
      <c r="U17" s="109"/>
      <c r="V17" s="109"/>
      <c r="W17" s="109"/>
      <c r="X17" s="109"/>
      <c r="Y17" s="109"/>
      <c r="Z17" s="110"/>
    </row>
    <row r="18" spans="1:27" s="1" customFormat="1">
      <c r="A18" s="108"/>
      <c r="B18" s="109"/>
      <c r="C18" s="108"/>
      <c r="D18" s="110"/>
      <c r="E18" s="108"/>
      <c r="F18" s="110"/>
      <c r="G18" s="108"/>
      <c r="H18" s="110"/>
      <c r="I18" s="126"/>
      <c r="J18" s="127"/>
      <c r="K18" s="126"/>
      <c r="L18" s="128"/>
      <c r="M18" s="128"/>
      <c r="N18" s="128"/>
      <c r="O18" s="128"/>
      <c r="P18" s="128"/>
      <c r="Q18" s="128"/>
      <c r="R18" s="127"/>
      <c r="S18" s="108"/>
      <c r="T18" s="109"/>
      <c r="U18" s="109"/>
      <c r="V18" s="109"/>
      <c r="W18" s="109"/>
      <c r="X18" s="109"/>
      <c r="Y18" s="109"/>
      <c r="Z18" s="110"/>
    </row>
    <row r="19" spans="1:27" s="1" customFormat="1">
      <c r="A19" s="108"/>
      <c r="B19" s="109"/>
      <c r="C19" s="108"/>
      <c r="D19" s="110"/>
      <c r="E19" s="108"/>
      <c r="F19" s="110"/>
      <c r="G19" s="108"/>
      <c r="H19" s="110"/>
      <c r="I19" s="126"/>
      <c r="J19" s="127"/>
      <c r="K19" s="126"/>
      <c r="L19" s="128"/>
      <c r="M19" s="128"/>
      <c r="N19" s="128"/>
      <c r="O19" s="128"/>
      <c r="P19" s="128"/>
      <c r="Q19" s="128"/>
      <c r="R19" s="127"/>
      <c r="S19" s="108"/>
      <c r="T19" s="109"/>
      <c r="U19" s="109"/>
      <c r="V19" s="109"/>
      <c r="W19" s="109"/>
      <c r="X19" s="109"/>
      <c r="Y19" s="109"/>
      <c r="Z19" s="110"/>
    </row>
    <row r="20" spans="1:27" s="1" customFormat="1">
      <c r="A20" s="108"/>
      <c r="B20" s="109"/>
      <c r="C20" s="108"/>
      <c r="D20" s="110"/>
      <c r="E20" s="108"/>
      <c r="F20" s="110"/>
      <c r="G20" s="108"/>
      <c r="H20" s="110"/>
      <c r="I20" s="126"/>
      <c r="J20" s="127"/>
      <c r="K20" s="126"/>
      <c r="L20" s="128"/>
      <c r="M20" s="128"/>
      <c r="N20" s="128"/>
      <c r="O20" s="128"/>
      <c r="P20" s="128"/>
      <c r="Q20" s="128"/>
      <c r="R20" s="127"/>
      <c r="S20" s="108"/>
      <c r="T20" s="109"/>
      <c r="U20" s="109"/>
      <c r="V20" s="109"/>
      <c r="W20" s="109"/>
      <c r="X20" s="109"/>
      <c r="Y20" s="109"/>
      <c r="Z20" s="110"/>
    </row>
    <row r="21" spans="1:27" s="2" customFormat="1" ht="13.35" customHeight="1">
      <c r="A21" s="105"/>
      <c r="B21" s="106"/>
      <c r="C21" s="105"/>
      <c r="D21" s="107"/>
      <c r="E21" s="105"/>
      <c r="F21" s="107"/>
      <c r="G21" s="105"/>
      <c r="H21" s="107"/>
      <c r="I21" s="123"/>
      <c r="J21" s="124"/>
      <c r="K21" s="123"/>
      <c r="L21" s="125"/>
      <c r="M21" s="125"/>
      <c r="N21" s="125"/>
      <c r="O21" s="125"/>
      <c r="P21" s="125"/>
      <c r="Q21" s="125"/>
      <c r="R21" s="124"/>
      <c r="S21" s="105"/>
      <c r="T21" s="106"/>
      <c r="U21" s="106"/>
      <c r="V21" s="106"/>
      <c r="W21" s="106"/>
      <c r="X21" s="106"/>
      <c r="Y21" s="106"/>
      <c r="Z21" s="107"/>
      <c r="AA21" s="1"/>
    </row>
    <row r="22" spans="1:27" s="1" customFormat="1" ht="18.75">
      <c r="A22" s="33">
        <f>S16+1</f>
        <v>45516</v>
      </c>
      <c r="B22" s="12"/>
      <c r="C22" s="34">
        <f>A22+1</f>
        <v>45517</v>
      </c>
      <c r="D22" s="11"/>
      <c r="E22" s="34">
        <f>C22+1</f>
        <v>45518</v>
      </c>
      <c r="F22" s="11"/>
      <c r="G22" s="34">
        <f>E22+1</f>
        <v>45519</v>
      </c>
      <c r="H22" s="11"/>
      <c r="I22" s="34">
        <f>G22+1</f>
        <v>45520</v>
      </c>
      <c r="J22" s="11"/>
      <c r="K22" s="94">
        <f>I22+1</f>
        <v>45521</v>
      </c>
      <c r="L22" s="95"/>
      <c r="M22" s="96"/>
      <c r="N22" s="96"/>
      <c r="O22" s="96"/>
      <c r="P22" s="96"/>
      <c r="Q22" s="96"/>
      <c r="R22" s="97"/>
      <c r="S22" s="103">
        <f>K22+1</f>
        <v>45522</v>
      </c>
      <c r="T22" s="104"/>
      <c r="U22" s="92"/>
      <c r="V22" s="92"/>
      <c r="W22" s="92"/>
      <c r="X22" s="92"/>
      <c r="Y22" s="92"/>
      <c r="Z22" s="93"/>
    </row>
    <row r="23" spans="1:27" s="1" customFormat="1">
      <c r="A23" s="117"/>
      <c r="B23" s="118"/>
      <c r="C23" s="117"/>
      <c r="D23" s="119"/>
      <c r="E23" s="117"/>
      <c r="F23" s="119"/>
      <c r="G23" s="117"/>
      <c r="H23" s="119"/>
      <c r="I23" s="117"/>
      <c r="J23" s="119"/>
      <c r="K23" s="117"/>
      <c r="L23" s="118"/>
      <c r="M23" s="118"/>
      <c r="N23" s="118"/>
      <c r="O23" s="118"/>
      <c r="P23" s="118"/>
      <c r="Q23" s="118"/>
      <c r="R23" s="119"/>
      <c r="S23" s="120"/>
      <c r="T23" s="121"/>
      <c r="U23" s="121"/>
      <c r="V23" s="121"/>
      <c r="W23" s="121"/>
      <c r="X23" s="121"/>
      <c r="Y23" s="121"/>
      <c r="Z23" s="122"/>
    </row>
    <row r="24" spans="1:27" s="1" customFormat="1">
      <c r="A24" s="117"/>
      <c r="B24" s="118"/>
      <c r="C24" s="117"/>
      <c r="D24" s="119"/>
      <c r="E24" s="117"/>
      <c r="F24" s="119"/>
      <c r="G24" s="117"/>
      <c r="H24" s="119"/>
      <c r="I24" s="117"/>
      <c r="J24" s="119"/>
      <c r="K24" s="117"/>
      <c r="L24" s="118"/>
      <c r="M24" s="118"/>
      <c r="N24" s="118"/>
      <c r="O24" s="118"/>
      <c r="P24" s="118"/>
      <c r="Q24" s="118"/>
      <c r="R24" s="119"/>
      <c r="S24" s="120"/>
      <c r="T24" s="121"/>
      <c r="U24" s="121"/>
      <c r="V24" s="121"/>
      <c r="W24" s="121"/>
      <c r="X24" s="121"/>
      <c r="Y24" s="121"/>
      <c r="Z24" s="122"/>
    </row>
    <row r="25" spans="1:27" s="1" customFormat="1">
      <c r="A25" s="117"/>
      <c r="B25" s="118"/>
      <c r="C25" s="117"/>
      <c r="D25" s="119"/>
      <c r="E25" s="117"/>
      <c r="F25" s="119"/>
      <c r="G25" s="117"/>
      <c r="H25" s="119"/>
      <c r="I25" s="117"/>
      <c r="J25" s="119"/>
      <c r="K25" s="117"/>
      <c r="L25" s="118"/>
      <c r="M25" s="118"/>
      <c r="N25" s="118"/>
      <c r="O25" s="118"/>
      <c r="P25" s="118"/>
      <c r="Q25" s="118"/>
      <c r="R25" s="119"/>
      <c r="S25" s="120"/>
      <c r="T25" s="121"/>
      <c r="U25" s="121"/>
      <c r="V25" s="121"/>
      <c r="W25" s="121"/>
      <c r="X25" s="121"/>
      <c r="Y25" s="121"/>
      <c r="Z25" s="122"/>
    </row>
    <row r="26" spans="1:27" s="1" customFormat="1">
      <c r="A26" s="117"/>
      <c r="B26" s="118"/>
      <c r="C26" s="117"/>
      <c r="D26" s="119"/>
      <c r="E26" s="117"/>
      <c r="F26" s="119"/>
      <c r="G26" s="117"/>
      <c r="H26" s="119"/>
      <c r="I26" s="117"/>
      <c r="J26" s="119"/>
      <c r="K26" s="117"/>
      <c r="L26" s="118"/>
      <c r="M26" s="118"/>
      <c r="N26" s="118"/>
      <c r="O26" s="118"/>
      <c r="P26" s="118"/>
      <c r="Q26" s="118"/>
      <c r="R26" s="119"/>
      <c r="S26" s="120"/>
      <c r="T26" s="121"/>
      <c r="U26" s="121"/>
      <c r="V26" s="121"/>
      <c r="W26" s="121"/>
      <c r="X26" s="121"/>
      <c r="Y26" s="121"/>
      <c r="Z26" s="122"/>
    </row>
    <row r="27" spans="1:27" s="2" customFormat="1">
      <c r="A27" s="114"/>
      <c r="B27" s="115"/>
      <c r="C27" s="114"/>
      <c r="D27" s="116"/>
      <c r="E27" s="114"/>
      <c r="F27" s="116"/>
      <c r="G27" s="114"/>
      <c r="H27" s="116"/>
      <c r="I27" s="114"/>
      <c r="J27" s="116"/>
      <c r="K27" s="114"/>
      <c r="L27" s="115"/>
      <c r="M27" s="115"/>
      <c r="N27" s="115"/>
      <c r="O27" s="115"/>
      <c r="P27" s="115"/>
      <c r="Q27" s="115"/>
      <c r="R27" s="116"/>
      <c r="S27" s="111"/>
      <c r="T27" s="112"/>
      <c r="U27" s="112"/>
      <c r="V27" s="112"/>
      <c r="W27" s="112"/>
      <c r="X27" s="112"/>
      <c r="Y27" s="112"/>
      <c r="Z27" s="113"/>
      <c r="AA27" s="1"/>
    </row>
    <row r="28" spans="1:27" s="1" customFormat="1" ht="18.75">
      <c r="A28" s="33">
        <f>S22+1</f>
        <v>45523</v>
      </c>
      <c r="B28" s="12"/>
      <c r="C28" s="34">
        <f>A28+1</f>
        <v>45524</v>
      </c>
      <c r="D28" s="11"/>
      <c r="E28" s="34">
        <f>C28+1</f>
        <v>45525</v>
      </c>
      <c r="F28" s="11"/>
      <c r="G28" s="34">
        <f>E28+1</f>
        <v>45526</v>
      </c>
      <c r="H28" s="11"/>
      <c r="I28" s="34">
        <f>G28+1</f>
        <v>45527</v>
      </c>
      <c r="J28" s="11"/>
      <c r="K28" s="94">
        <f>I28+1</f>
        <v>45528</v>
      </c>
      <c r="L28" s="95"/>
      <c r="M28" s="96"/>
      <c r="N28" s="96"/>
      <c r="O28" s="96"/>
      <c r="P28" s="96"/>
      <c r="Q28" s="96"/>
      <c r="R28" s="97"/>
      <c r="S28" s="103">
        <f>K28+1</f>
        <v>45529</v>
      </c>
      <c r="T28" s="104"/>
      <c r="U28" s="92"/>
      <c r="V28" s="92"/>
      <c r="W28" s="92"/>
      <c r="X28" s="92"/>
      <c r="Y28" s="92"/>
      <c r="Z28" s="93"/>
    </row>
    <row r="29" spans="1:27" s="1" customFormat="1">
      <c r="A29" s="108"/>
      <c r="B29" s="109"/>
      <c r="C29" s="108"/>
      <c r="D29" s="110"/>
      <c r="E29" s="108"/>
      <c r="F29" s="110"/>
      <c r="G29" s="108"/>
      <c r="H29" s="110"/>
      <c r="I29" s="108"/>
      <c r="J29" s="110"/>
      <c r="K29" s="108"/>
      <c r="L29" s="109"/>
      <c r="M29" s="109"/>
      <c r="N29" s="109"/>
      <c r="O29" s="109"/>
      <c r="P29" s="109"/>
      <c r="Q29" s="109"/>
      <c r="R29" s="110"/>
      <c r="S29" s="108"/>
      <c r="T29" s="109"/>
      <c r="U29" s="109"/>
      <c r="V29" s="109"/>
      <c r="W29" s="109"/>
      <c r="X29" s="109"/>
      <c r="Y29" s="109"/>
      <c r="Z29" s="110"/>
    </row>
    <row r="30" spans="1:27" s="1" customFormat="1">
      <c r="A30" s="108"/>
      <c r="B30" s="109"/>
      <c r="C30" s="108"/>
      <c r="D30" s="110"/>
      <c r="E30" s="108"/>
      <c r="F30" s="110"/>
      <c r="G30" s="108"/>
      <c r="H30" s="110"/>
      <c r="I30" s="108"/>
      <c r="J30" s="110"/>
      <c r="K30" s="108"/>
      <c r="L30" s="109"/>
      <c r="M30" s="109"/>
      <c r="N30" s="109"/>
      <c r="O30" s="109"/>
      <c r="P30" s="109"/>
      <c r="Q30" s="109"/>
      <c r="R30" s="110"/>
      <c r="S30" s="108"/>
      <c r="T30" s="109"/>
      <c r="U30" s="109"/>
      <c r="V30" s="109"/>
      <c r="W30" s="109"/>
      <c r="X30" s="109"/>
      <c r="Y30" s="109"/>
      <c r="Z30" s="110"/>
    </row>
    <row r="31" spans="1:27" s="1" customFormat="1">
      <c r="A31" s="108"/>
      <c r="B31" s="109"/>
      <c r="C31" s="108"/>
      <c r="D31" s="110"/>
      <c r="E31" s="108"/>
      <c r="F31" s="110"/>
      <c r="G31" s="108"/>
      <c r="H31" s="110"/>
      <c r="I31" s="108"/>
      <c r="J31" s="110"/>
      <c r="K31" s="108"/>
      <c r="L31" s="109"/>
      <c r="M31" s="109"/>
      <c r="N31" s="109"/>
      <c r="O31" s="109"/>
      <c r="P31" s="109"/>
      <c r="Q31" s="109"/>
      <c r="R31" s="110"/>
      <c r="S31" s="108"/>
      <c r="T31" s="109"/>
      <c r="U31" s="109"/>
      <c r="V31" s="109"/>
      <c r="W31" s="109"/>
      <c r="X31" s="109"/>
      <c r="Y31" s="109"/>
      <c r="Z31" s="110"/>
    </row>
    <row r="32" spans="1:27" s="1" customFormat="1">
      <c r="A32" s="108"/>
      <c r="B32" s="109"/>
      <c r="C32" s="108"/>
      <c r="D32" s="110"/>
      <c r="E32" s="108"/>
      <c r="F32" s="110"/>
      <c r="G32" s="108"/>
      <c r="H32" s="110"/>
      <c r="I32" s="108"/>
      <c r="J32" s="110"/>
      <c r="K32" s="108"/>
      <c r="L32" s="109"/>
      <c r="M32" s="109"/>
      <c r="N32" s="109"/>
      <c r="O32" s="109"/>
      <c r="P32" s="109"/>
      <c r="Q32" s="109"/>
      <c r="R32" s="110"/>
      <c r="S32" s="108"/>
      <c r="T32" s="109"/>
      <c r="U32" s="109"/>
      <c r="V32" s="109"/>
      <c r="W32" s="109"/>
      <c r="X32" s="109"/>
      <c r="Y32" s="109"/>
      <c r="Z32" s="110"/>
    </row>
    <row r="33" spans="1:27" s="2" customFormat="1">
      <c r="A33" s="105"/>
      <c r="B33" s="106"/>
      <c r="C33" s="105"/>
      <c r="D33" s="107"/>
      <c r="E33" s="105"/>
      <c r="F33" s="107"/>
      <c r="G33" s="105"/>
      <c r="H33" s="107"/>
      <c r="I33" s="105"/>
      <c r="J33" s="107"/>
      <c r="K33" s="105"/>
      <c r="L33" s="106"/>
      <c r="M33" s="106"/>
      <c r="N33" s="106"/>
      <c r="O33" s="106"/>
      <c r="P33" s="106"/>
      <c r="Q33" s="106"/>
      <c r="R33" s="107"/>
      <c r="S33" s="105"/>
      <c r="T33" s="106"/>
      <c r="U33" s="106"/>
      <c r="V33" s="106"/>
      <c r="W33" s="106"/>
      <c r="X33" s="106"/>
      <c r="Y33" s="106"/>
      <c r="Z33" s="107"/>
      <c r="AA33" s="1"/>
    </row>
    <row r="34" spans="1:27" s="1" customFormat="1" ht="18.75">
      <c r="A34" s="33">
        <f>S28+1</f>
        <v>45530</v>
      </c>
      <c r="B34" s="12"/>
      <c r="C34" s="34">
        <f>A34+1</f>
        <v>45531</v>
      </c>
      <c r="D34" s="11"/>
      <c r="E34" s="34">
        <f>C34+1</f>
        <v>45532</v>
      </c>
      <c r="F34" s="11"/>
      <c r="G34" s="34">
        <f>E34+1</f>
        <v>45533</v>
      </c>
      <c r="H34" s="11"/>
      <c r="I34" s="34">
        <f>G34+1</f>
        <v>45534</v>
      </c>
      <c r="J34" s="11"/>
      <c r="K34" s="94">
        <f>I34+1</f>
        <v>45535</v>
      </c>
      <c r="L34" s="95"/>
      <c r="M34" s="96"/>
      <c r="N34" s="96"/>
      <c r="O34" s="96"/>
      <c r="P34" s="96"/>
      <c r="Q34" s="96"/>
      <c r="R34" s="97"/>
      <c r="S34" s="103">
        <f>K34+1</f>
        <v>45536</v>
      </c>
      <c r="T34" s="104"/>
      <c r="U34" s="92"/>
      <c r="V34" s="92"/>
      <c r="W34" s="92"/>
      <c r="X34" s="92"/>
      <c r="Y34" s="92"/>
      <c r="Z34" s="93"/>
    </row>
    <row r="35" spans="1:27" s="1" customFormat="1">
      <c r="A35" s="108"/>
      <c r="B35" s="109"/>
      <c r="C35" s="108"/>
      <c r="D35" s="110"/>
      <c r="E35" s="108"/>
      <c r="F35" s="110"/>
      <c r="G35" s="108"/>
      <c r="H35" s="110"/>
      <c r="I35" s="108"/>
      <c r="J35" s="110"/>
      <c r="K35" s="108"/>
      <c r="L35" s="109"/>
      <c r="M35" s="109"/>
      <c r="N35" s="109"/>
      <c r="O35" s="109"/>
      <c r="P35" s="109"/>
      <c r="Q35" s="109"/>
      <c r="R35" s="110"/>
      <c r="S35" s="79"/>
      <c r="T35" s="80"/>
      <c r="U35" s="80"/>
      <c r="V35" s="80"/>
      <c r="W35" s="80"/>
      <c r="X35" s="80"/>
      <c r="Y35" s="80"/>
      <c r="Z35" s="81"/>
    </row>
    <row r="36" spans="1:27" s="1" customFormat="1">
      <c r="A36" s="108"/>
      <c r="B36" s="109"/>
      <c r="C36" s="108"/>
      <c r="D36" s="110"/>
      <c r="E36" s="108"/>
      <c r="F36" s="110"/>
      <c r="G36" s="108"/>
      <c r="H36" s="110"/>
      <c r="I36" s="108"/>
      <c r="J36" s="110"/>
      <c r="K36" s="108"/>
      <c r="L36" s="109"/>
      <c r="M36" s="109"/>
      <c r="N36" s="109"/>
      <c r="O36" s="109"/>
      <c r="P36" s="109"/>
      <c r="Q36" s="109"/>
      <c r="R36" s="110"/>
      <c r="S36" s="79"/>
      <c r="T36" s="80"/>
      <c r="U36" s="80"/>
      <c r="V36" s="80"/>
      <c r="W36" s="80"/>
      <c r="X36" s="80"/>
      <c r="Y36" s="80"/>
      <c r="Z36" s="81"/>
    </row>
    <row r="37" spans="1:27" s="1" customFormat="1">
      <c r="A37" s="108"/>
      <c r="B37" s="109"/>
      <c r="C37" s="108"/>
      <c r="D37" s="110"/>
      <c r="E37" s="108"/>
      <c r="F37" s="110"/>
      <c r="G37" s="108"/>
      <c r="H37" s="110"/>
      <c r="I37" s="108"/>
      <c r="J37" s="110"/>
      <c r="K37" s="108"/>
      <c r="L37" s="109"/>
      <c r="M37" s="109"/>
      <c r="N37" s="109"/>
      <c r="O37" s="109"/>
      <c r="P37" s="109"/>
      <c r="Q37" s="109"/>
      <c r="R37" s="110"/>
      <c r="S37" s="79"/>
      <c r="T37" s="80"/>
      <c r="U37" s="80"/>
      <c r="V37" s="80"/>
      <c r="W37" s="80"/>
      <c r="X37" s="80"/>
      <c r="Y37" s="80"/>
      <c r="Z37" s="81"/>
    </row>
    <row r="38" spans="1:27" s="1" customFormat="1">
      <c r="A38" s="108"/>
      <c r="B38" s="109"/>
      <c r="C38" s="108"/>
      <c r="D38" s="110"/>
      <c r="E38" s="108"/>
      <c r="F38" s="110"/>
      <c r="G38" s="108"/>
      <c r="H38" s="110"/>
      <c r="I38" s="108"/>
      <c r="J38" s="110"/>
      <c r="K38" s="108"/>
      <c r="L38" s="109"/>
      <c r="M38" s="109"/>
      <c r="N38" s="109"/>
      <c r="O38" s="109"/>
      <c r="P38" s="109"/>
      <c r="Q38" s="109"/>
      <c r="R38" s="110"/>
      <c r="S38" s="79"/>
      <c r="T38" s="80"/>
      <c r="U38" s="80"/>
      <c r="V38" s="80"/>
      <c r="W38" s="80"/>
      <c r="X38" s="80"/>
      <c r="Y38" s="80"/>
      <c r="Z38" s="81"/>
    </row>
    <row r="39" spans="1:27" s="2" customFormat="1">
      <c r="A39" s="105"/>
      <c r="B39" s="106"/>
      <c r="C39" s="105"/>
      <c r="D39" s="107"/>
      <c r="E39" s="105"/>
      <c r="F39" s="107"/>
      <c r="G39" s="105"/>
      <c r="H39" s="107"/>
      <c r="I39" s="105"/>
      <c r="J39" s="107"/>
      <c r="K39" s="105"/>
      <c r="L39" s="106"/>
      <c r="M39" s="106"/>
      <c r="N39" s="106"/>
      <c r="O39" s="106"/>
      <c r="P39" s="106"/>
      <c r="Q39" s="106"/>
      <c r="R39" s="107"/>
      <c r="S39" s="86"/>
      <c r="T39" s="87"/>
      <c r="U39" s="87"/>
      <c r="V39" s="87"/>
      <c r="W39" s="87"/>
      <c r="X39" s="87"/>
      <c r="Y39" s="87"/>
      <c r="Z39" s="88"/>
      <c r="AA39" s="1"/>
    </row>
    <row r="40" spans="1:27" ht="18.75">
      <c r="A40" s="33">
        <f>S34+1</f>
        <v>45537</v>
      </c>
      <c r="B40" s="12"/>
      <c r="C40" s="34">
        <f>A40+1</f>
        <v>45538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79"/>
      <c r="B41" s="80"/>
      <c r="C41" s="76"/>
      <c r="D41" s="77"/>
      <c r="E41" s="15"/>
      <c r="F41" s="6"/>
      <c r="G41" s="6"/>
      <c r="H41" s="6"/>
      <c r="I41" s="6"/>
      <c r="J41" s="6"/>
      <c r="K41" s="6"/>
      <c r="L41" s="6"/>
      <c r="M41" s="6"/>
      <c r="N41" s="6"/>
      <c r="O41" s="6"/>
      <c r="P41" s="6"/>
      <c r="Q41" s="6"/>
      <c r="R41" s="6"/>
      <c r="S41" s="6"/>
      <c r="T41" s="6"/>
      <c r="U41" s="6"/>
      <c r="V41" s="6"/>
      <c r="W41" s="6"/>
      <c r="X41" s="6"/>
      <c r="Y41" s="6"/>
      <c r="Z41" s="8"/>
    </row>
    <row r="42" spans="1:27">
      <c r="A42" s="79"/>
      <c r="B42" s="80"/>
      <c r="C42" s="76"/>
      <c r="D42" s="77"/>
      <c r="E42" s="15"/>
      <c r="F42" s="6"/>
      <c r="G42" s="6"/>
      <c r="H42" s="6"/>
      <c r="I42" s="6"/>
      <c r="J42" s="6"/>
      <c r="K42" s="6"/>
      <c r="L42" s="6"/>
      <c r="M42" s="6"/>
      <c r="N42" s="6"/>
      <c r="O42" s="6"/>
      <c r="P42" s="6"/>
      <c r="Q42" s="6"/>
      <c r="R42" s="6"/>
      <c r="S42" s="6"/>
      <c r="T42" s="6"/>
      <c r="U42" s="6"/>
      <c r="V42" s="6"/>
      <c r="W42" s="6"/>
      <c r="X42" s="6"/>
      <c r="Y42" s="6"/>
      <c r="Z42" s="7"/>
    </row>
    <row r="43" spans="1:27">
      <c r="A43" s="79"/>
      <c r="B43" s="80"/>
      <c r="C43" s="76"/>
      <c r="D43" s="77"/>
      <c r="E43" s="15"/>
      <c r="F43" s="6"/>
      <c r="G43" s="6"/>
      <c r="H43" s="6"/>
      <c r="I43" s="6"/>
      <c r="J43" s="6"/>
      <c r="K43" s="6"/>
      <c r="L43" s="6"/>
      <c r="M43" s="6"/>
      <c r="N43" s="6"/>
      <c r="O43" s="6"/>
      <c r="P43" s="6"/>
      <c r="Q43" s="6"/>
      <c r="R43" s="6"/>
      <c r="S43" s="6"/>
      <c r="T43" s="6"/>
      <c r="U43" s="6"/>
      <c r="V43" s="6"/>
      <c r="W43" s="6"/>
      <c r="X43" s="6"/>
      <c r="Y43" s="6"/>
      <c r="Z43" s="7"/>
    </row>
    <row r="44" spans="1:27">
      <c r="A44" s="79"/>
      <c r="B44" s="80"/>
      <c r="C44" s="76"/>
      <c r="D44" s="77"/>
      <c r="E44" s="15"/>
      <c r="F44" s="6"/>
      <c r="G44" s="6"/>
      <c r="H44" s="6"/>
      <c r="I44" s="6"/>
      <c r="J44" s="6"/>
      <c r="K44" s="84"/>
      <c r="L44" s="84"/>
      <c r="M44" s="84"/>
      <c r="N44" s="84"/>
      <c r="O44" s="84"/>
      <c r="P44" s="84"/>
      <c r="Q44" s="84"/>
      <c r="R44" s="84"/>
      <c r="S44" s="84"/>
      <c r="T44" s="84"/>
      <c r="U44" s="84"/>
      <c r="V44" s="84"/>
      <c r="W44" s="84"/>
      <c r="X44" s="84"/>
      <c r="Y44" s="84"/>
      <c r="Z44" s="85"/>
    </row>
    <row r="45" spans="1:27" s="1" customFormat="1">
      <c r="A45" s="86"/>
      <c r="B45" s="87"/>
      <c r="C45" s="89"/>
      <c r="D45" s="91"/>
      <c r="E45" s="16"/>
      <c r="F45" s="17"/>
      <c r="G45" s="17"/>
      <c r="H45" s="17"/>
      <c r="I45" s="17"/>
      <c r="J45" s="17"/>
      <c r="K45" s="82"/>
      <c r="L45" s="82"/>
      <c r="M45" s="82"/>
      <c r="N45" s="82"/>
      <c r="O45" s="82"/>
      <c r="P45" s="82"/>
      <c r="Q45" s="82"/>
      <c r="R45" s="82"/>
      <c r="S45" s="82"/>
      <c r="T45" s="82"/>
      <c r="U45" s="82"/>
      <c r="V45" s="82"/>
      <c r="W45" s="82"/>
      <c r="X45" s="82"/>
      <c r="Y45" s="82"/>
      <c r="Z45" s="83"/>
    </row>
    <row r="48" spans="1:27" ht="15">
      <c r="B48" s="54"/>
      <c r="C48" s="55" t="s">
        <v>14</v>
      </c>
    </row>
    <row r="49" spans="2:3" ht="15">
      <c r="B49" s="56"/>
      <c r="C49" s="55" t="s">
        <v>15</v>
      </c>
    </row>
    <row r="50" spans="2:3" ht="15">
      <c r="B50" s="57"/>
      <c r="C50" s="58" t="s">
        <v>16</v>
      </c>
    </row>
    <row r="51" spans="2:3" ht="15">
      <c r="B51" s="59"/>
      <c r="C51" s="55" t="s">
        <v>17</v>
      </c>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A16 A22 A28 A34 A40 C10 C16 C22 C28 C34 C40 E10 E16 E22 E28 E34 G10 G16 G22 G28 G34 K10 K16 K22 K28 K34 S10 S16 S22 S28 S34">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topLeftCell="A10" workbookViewId="0">
      <selection activeCell="AF34" sqref="AF34"/>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98">
        <f>DATE(июль!AD18,июль!AD20+2,1)</f>
        <v>45536</v>
      </c>
      <c r="B1" s="98"/>
      <c r="C1" s="98"/>
      <c r="D1" s="98"/>
      <c r="E1" s="98"/>
      <c r="F1" s="98"/>
      <c r="G1" s="98"/>
      <c r="H1" s="98"/>
      <c r="I1" s="29"/>
      <c r="J1" s="29"/>
      <c r="K1" s="101">
        <f>DATE(YEAR(A1),MONTH(A1)-1,1)</f>
        <v>45505</v>
      </c>
      <c r="L1" s="101"/>
      <c r="M1" s="101"/>
      <c r="N1" s="101"/>
      <c r="O1" s="101"/>
      <c r="P1" s="101"/>
      <c r="Q1" s="101"/>
      <c r="S1" s="101">
        <f>DATE(YEAR(A1),MONTH(A1)+1,1)</f>
        <v>45566</v>
      </c>
      <c r="T1" s="101"/>
      <c r="U1" s="101"/>
      <c r="V1" s="101"/>
      <c r="W1" s="101"/>
      <c r="X1" s="101"/>
      <c r="Y1" s="101"/>
    </row>
    <row r="2" spans="1:27" s="3" customFormat="1" ht="11.25" customHeight="1">
      <c r="A2" s="98"/>
      <c r="B2" s="98"/>
      <c r="C2" s="98"/>
      <c r="D2" s="98"/>
      <c r="E2" s="98"/>
      <c r="F2" s="98"/>
      <c r="G2" s="98"/>
      <c r="H2" s="98"/>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98"/>
      <c r="B3" s="98"/>
      <c r="C3" s="98"/>
      <c r="D3" s="98"/>
      <c r="E3" s="98"/>
      <c r="F3" s="98"/>
      <c r="G3" s="98"/>
      <c r="H3" s="98"/>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f t="shared" si="0"/>
        <v>45505</v>
      </c>
      <c r="O3" s="32">
        <f t="shared" si="0"/>
        <v>45506</v>
      </c>
      <c r="P3" s="32">
        <f t="shared" si="0"/>
        <v>45507</v>
      </c>
      <c r="Q3" s="32">
        <f t="shared" si="0"/>
        <v>45508</v>
      </c>
      <c r="R3" s="3"/>
      <c r="S3" s="32" t="str">
        <f t="shared" ref="S3:Y8" si="1">IF(MONTH($S$1)&lt;&gt;MONTH($S$1-(WEEKDAY($S$1,1)-(start_day-1))-IF((WEEKDAY($S$1,1)-(start_day-1))&lt;=0,7,0)+(ROW(S3)-ROW($S$3))*7+(COLUMN(S3)-COLUMN($S$3)+1)),"",$S$1-(WEEKDAY($S$1,1)-(start_day-1))-IF((WEEKDAY($S$1,1)-(start_day-1))&lt;=0,7,0)+(ROW(S3)-ROW($S$3))*7+(COLUMN(S3)-COLUMN($S$3)+1))</f>
        <v/>
      </c>
      <c r="T3" s="32">
        <f t="shared" si="1"/>
        <v>45566</v>
      </c>
      <c r="U3" s="32">
        <f t="shared" si="1"/>
        <v>45567</v>
      </c>
      <c r="V3" s="32">
        <f t="shared" si="1"/>
        <v>45568</v>
      </c>
      <c r="W3" s="32">
        <f t="shared" si="1"/>
        <v>45569</v>
      </c>
      <c r="X3" s="32">
        <f t="shared" si="1"/>
        <v>45570</v>
      </c>
      <c r="Y3" s="32">
        <f t="shared" si="1"/>
        <v>45571</v>
      </c>
    </row>
    <row r="4" spans="1:27" s="4" customFormat="1" ht="9" customHeight="1">
      <c r="A4" s="98"/>
      <c r="B4" s="98"/>
      <c r="C4" s="98"/>
      <c r="D4" s="98"/>
      <c r="E4" s="98"/>
      <c r="F4" s="98"/>
      <c r="G4" s="98"/>
      <c r="H4" s="98"/>
      <c r="I4" s="29"/>
      <c r="J4" s="29"/>
      <c r="K4" s="32">
        <f t="shared" si="0"/>
        <v>45509</v>
      </c>
      <c r="L4" s="32">
        <f t="shared" si="0"/>
        <v>45510</v>
      </c>
      <c r="M4" s="32">
        <f t="shared" si="0"/>
        <v>45511</v>
      </c>
      <c r="N4" s="32">
        <f t="shared" si="0"/>
        <v>45512</v>
      </c>
      <c r="O4" s="32">
        <f t="shared" si="0"/>
        <v>45513</v>
      </c>
      <c r="P4" s="32">
        <f t="shared" si="0"/>
        <v>45514</v>
      </c>
      <c r="Q4" s="32">
        <f t="shared" si="0"/>
        <v>45515</v>
      </c>
      <c r="R4" s="3"/>
      <c r="S4" s="32">
        <f t="shared" si="1"/>
        <v>45572</v>
      </c>
      <c r="T4" s="32">
        <f t="shared" si="1"/>
        <v>45573</v>
      </c>
      <c r="U4" s="32">
        <f t="shared" si="1"/>
        <v>45574</v>
      </c>
      <c r="V4" s="32">
        <f t="shared" si="1"/>
        <v>45575</v>
      </c>
      <c r="W4" s="32">
        <f t="shared" si="1"/>
        <v>45576</v>
      </c>
      <c r="X4" s="32">
        <f t="shared" si="1"/>
        <v>45577</v>
      </c>
      <c r="Y4" s="32">
        <f t="shared" si="1"/>
        <v>45578</v>
      </c>
    </row>
    <row r="5" spans="1:27" s="4" customFormat="1" ht="9" customHeight="1">
      <c r="A5" s="98"/>
      <c r="B5" s="98"/>
      <c r="C5" s="98"/>
      <c r="D5" s="98"/>
      <c r="E5" s="98"/>
      <c r="F5" s="98"/>
      <c r="G5" s="98"/>
      <c r="H5" s="98"/>
      <c r="I5" s="29"/>
      <c r="J5" s="29"/>
      <c r="K5" s="32">
        <f t="shared" si="0"/>
        <v>45516</v>
      </c>
      <c r="L5" s="32">
        <f t="shared" si="0"/>
        <v>45517</v>
      </c>
      <c r="M5" s="32">
        <f t="shared" si="0"/>
        <v>45518</v>
      </c>
      <c r="N5" s="32">
        <f t="shared" si="0"/>
        <v>45519</v>
      </c>
      <c r="O5" s="32">
        <f t="shared" si="0"/>
        <v>45520</v>
      </c>
      <c r="P5" s="32">
        <f t="shared" si="0"/>
        <v>45521</v>
      </c>
      <c r="Q5" s="32">
        <f t="shared" si="0"/>
        <v>45522</v>
      </c>
      <c r="R5" s="3"/>
      <c r="S5" s="32">
        <f t="shared" si="1"/>
        <v>45579</v>
      </c>
      <c r="T5" s="32">
        <f t="shared" si="1"/>
        <v>45580</v>
      </c>
      <c r="U5" s="32">
        <f t="shared" si="1"/>
        <v>45581</v>
      </c>
      <c r="V5" s="32">
        <f t="shared" si="1"/>
        <v>45582</v>
      </c>
      <c r="W5" s="32">
        <f t="shared" si="1"/>
        <v>45583</v>
      </c>
      <c r="X5" s="32">
        <f t="shared" si="1"/>
        <v>45584</v>
      </c>
      <c r="Y5" s="32">
        <f t="shared" si="1"/>
        <v>45585</v>
      </c>
    </row>
    <row r="6" spans="1:27" s="4" customFormat="1" ht="9" customHeight="1">
      <c r="A6" s="98"/>
      <c r="B6" s="98"/>
      <c r="C6" s="98"/>
      <c r="D6" s="98"/>
      <c r="E6" s="98"/>
      <c r="F6" s="98"/>
      <c r="G6" s="98"/>
      <c r="H6" s="98"/>
      <c r="I6" s="29"/>
      <c r="J6" s="29"/>
      <c r="K6" s="32">
        <f t="shared" si="0"/>
        <v>45523</v>
      </c>
      <c r="L6" s="32">
        <f t="shared" si="0"/>
        <v>45524</v>
      </c>
      <c r="M6" s="32">
        <f t="shared" si="0"/>
        <v>45525</v>
      </c>
      <c r="N6" s="32">
        <f t="shared" si="0"/>
        <v>45526</v>
      </c>
      <c r="O6" s="32">
        <f t="shared" si="0"/>
        <v>45527</v>
      </c>
      <c r="P6" s="32">
        <f t="shared" si="0"/>
        <v>45528</v>
      </c>
      <c r="Q6" s="32">
        <f t="shared" si="0"/>
        <v>45529</v>
      </c>
      <c r="R6" s="3"/>
      <c r="S6" s="32">
        <f t="shared" si="1"/>
        <v>45586</v>
      </c>
      <c r="T6" s="32">
        <f t="shared" si="1"/>
        <v>45587</v>
      </c>
      <c r="U6" s="32">
        <f t="shared" si="1"/>
        <v>45588</v>
      </c>
      <c r="V6" s="32">
        <f t="shared" si="1"/>
        <v>45589</v>
      </c>
      <c r="W6" s="32">
        <f t="shared" si="1"/>
        <v>45590</v>
      </c>
      <c r="X6" s="32">
        <f t="shared" si="1"/>
        <v>45591</v>
      </c>
      <c r="Y6" s="32">
        <f t="shared" si="1"/>
        <v>45592</v>
      </c>
    </row>
    <row r="7" spans="1:27" s="4" customFormat="1" ht="9" customHeight="1">
      <c r="A7" s="98"/>
      <c r="B7" s="98"/>
      <c r="C7" s="98"/>
      <c r="D7" s="98"/>
      <c r="E7" s="98"/>
      <c r="F7" s="98"/>
      <c r="G7" s="98"/>
      <c r="H7" s="98"/>
      <c r="I7" s="29"/>
      <c r="J7" s="29"/>
      <c r="K7" s="32">
        <f t="shared" si="0"/>
        <v>45530</v>
      </c>
      <c r="L7" s="32">
        <f t="shared" si="0"/>
        <v>45531</v>
      </c>
      <c r="M7" s="32">
        <f t="shared" si="0"/>
        <v>45532</v>
      </c>
      <c r="N7" s="32">
        <f t="shared" si="0"/>
        <v>45533</v>
      </c>
      <c r="O7" s="32">
        <f t="shared" si="0"/>
        <v>45534</v>
      </c>
      <c r="P7" s="32">
        <f t="shared" si="0"/>
        <v>45535</v>
      </c>
      <c r="Q7" s="32" t="str">
        <f t="shared" si="0"/>
        <v/>
      </c>
      <c r="R7" s="3"/>
      <c r="S7" s="32">
        <f t="shared" si="1"/>
        <v>45593</v>
      </c>
      <c r="T7" s="32">
        <f t="shared" si="1"/>
        <v>45594</v>
      </c>
      <c r="U7" s="32">
        <f t="shared" si="1"/>
        <v>45595</v>
      </c>
      <c r="V7" s="32">
        <f t="shared" si="1"/>
        <v>45596</v>
      </c>
      <c r="W7" s="32" t="str">
        <f t="shared" si="1"/>
        <v/>
      </c>
      <c r="X7" s="32" t="str">
        <f t="shared" si="1"/>
        <v/>
      </c>
      <c r="Y7" s="32" t="str">
        <f t="shared" si="1"/>
        <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27" s="1" customFormat="1" ht="21" customHeight="1">
      <c r="A9" s="99">
        <f>A10</f>
        <v>45530</v>
      </c>
      <c r="B9" s="100"/>
      <c r="C9" s="100">
        <f>C10</f>
        <v>45531</v>
      </c>
      <c r="D9" s="100"/>
      <c r="E9" s="100">
        <f>E10</f>
        <v>45532</v>
      </c>
      <c r="F9" s="100"/>
      <c r="G9" s="100">
        <f>G10</f>
        <v>45533</v>
      </c>
      <c r="H9" s="100"/>
      <c r="I9" s="100">
        <f>I10</f>
        <v>45534</v>
      </c>
      <c r="J9" s="100"/>
      <c r="K9" s="100">
        <f>K10</f>
        <v>45535</v>
      </c>
      <c r="L9" s="100"/>
      <c r="M9" s="100"/>
      <c r="N9" s="100"/>
      <c r="O9" s="100"/>
      <c r="P9" s="100"/>
      <c r="Q9" s="100"/>
      <c r="R9" s="100"/>
      <c r="S9" s="100">
        <f>S10</f>
        <v>45536</v>
      </c>
      <c r="T9" s="100"/>
      <c r="U9" s="100"/>
      <c r="V9" s="100"/>
      <c r="W9" s="100"/>
      <c r="X9" s="100"/>
      <c r="Y9" s="100"/>
      <c r="Z9" s="102"/>
    </row>
    <row r="10" spans="1:27" s="1" customFormat="1" ht="18.75">
      <c r="A10" s="33">
        <f>$A$1-(WEEKDAY($A$1,1)-(start_day-1))-IF((WEEKDAY($A$1,1)-(start_day-1))&lt;=0,7,0)+1</f>
        <v>45530</v>
      </c>
      <c r="B10" s="12"/>
      <c r="C10" s="34">
        <f>A10+1</f>
        <v>45531</v>
      </c>
      <c r="D10" s="11"/>
      <c r="E10" s="34">
        <f>C10+1</f>
        <v>45532</v>
      </c>
      <c r="F10" s="11"/>
      <c r="G10" s="34">
        <f>E10+1</f>
        <v>45533</v>
      </c>
      <c r="H10" s="11"/>
      <c r="I10" s="34">
        <f>G10+1</f>
        <v>45534</v>
      </c>
      <c r="J10" s="11"/>
      <c r="K10" s="94">
        <f>I10+1</f>
        <v>45535</v>
      </c>
      <c r="L10" s="95"/>
      <c r="M10" s="96"/>
      <c r="N10" s="96"/>
      <c r="O10" s="96"/>
      <c r="P10" s="96"/>
      <c r="Q10" s="96"/>
      <c r="R10" s="97"/>
      <c r="S10" s="103">
        <f>K10+1</f>
        <v>45536</v>
      </c>
      <c r="T10" s="104"/>
      <c r="U10" s="92"/>
      <c r="V10" s="92"/>
      <c r="W10" s="92"/>
      <c r="X10" s="92"/>
      <c r="Y10" s="92"/>
      <c r="Z10" s="93"/>
    </row>
    <row r="11" spans="1:27" s="1" customFormat="1">
      <c r="A11" s="79"/>
      <c r="B11" s="80"/>
      <c r="C11" s="76"/>
      <c r="D11" s="77"/>
      <c r="E11" s="76"/>
      <c r="F11" s="77"/>
      <c r="G11" s="76"/>
      <c r="H11" s="77"/>
      <c r="I11" s="76"/>
      <c r="J11" s="77"/>
      <c r="K11" s="76"/>
      <c r="L11" s="78"/>
      <c r="M11" s="78"/>
      <c r="N11" s="78"/>
      <c r="O11" s="78"/>
      <c r="P11" s="78"/>
      <c r="Q11" s="78"/>
      <c r="R11" s="77"/>
      <c r="S11" s="108"/>
      <c r="T11" s="109"/>
      <c r="U11" s="109"/>
      <c r="V11" s="109"/>
      <c r="W11" s="109"/>
      <c r="X11" s="109"/>
      <c r="Y11" s="109"/>
      <c r="Z11" s="110"/>
    </row>
    <row r="12" spans="1:27" s="1" customFormat="1">
      <c r="A12" s="79"/>
      <c r="B12" s="80"/>
      <c r="C12" s="76"/>
      <c r="D12" s="77"/>
      <c r="E12" s="76"/>
      <c r="F12" s="77"/>
      <c r="G12" s="76"/>
      <c r="H12" s="77"/>
      <c r="I12" s="76"/>
      <c r="J12" s="77"/>
      <c r="K12" s="76"/>
      <c r="L12" s="78"/>
      <c r="M12" s="78"/>
      <c r="N12" s="78"/>
      <c r="O12" s="78"/>
      <c r="P12" s="78"/>
      <c r="Q12" s="78"/>
      <c r="R12" s="77"/>
      <c r="S12" s="108"/>
      <c r="T12" s="109"/>
      <c r="U12" s="109"/>
      <c r="V12" s="109"/>
      <c r="W12" s="109"/>
      <c r="X12" s="109"/>
      <c r="Y12" s="109"/>
      <c r="Z12" s="110"/>
    </row>
    <row r="13" spans="1:27" s="1" customFormat="1">
      <c r="A13" s="79"/>
      <c r="B13" s="80"/>
      <c r="C13" s="76"/>
      <c r="D13" s="77"/>
      <c r="E13" s="76"/>
      <c r="F13" s="77"/>
      <c r="G13" s="76"/>
      <c r="H13" s="77"/>
      <c r="I13" s="76"/>
      <c r="J13" s="77"/>
      <c r="K13" s="76"/>
      <c r="L13" s="78"/>
      <c r="M13" s="78"/>
      <c r="N13" s="78"/>
      <c r="O13" s="78"/>
      <c r="P13" s="78"/>
      <c r="Q13" s="78"/>
      <c r="R13" s="77"/>
      <c r="S13" s="108"/>
      <c r="T13" s="109"/>
      <c r="U13" s="109"/>
      <c r="V13" s="109"/>
      <c r="W13" s="109"/>
      <c r="X13" s="109"/>
      <c r="Y13" s="109"/>
      <c r="Z13" s="110"/>
    </row>
    <row r="14" spans="1:27" s="1" customFormat="1">
      <c r="A14" s="79"/>
      <c r="B14" s="80"/>
      <c r="C14" s="76"/>
      <c r="D14" s="77"/>
      <c r="E14" s="76"/>
      <c r="F14" s="77"/>
      <c r="G14" s="76"/>
      <c r="H14" s="77"/>
      <c r="I14" s="76"/>
      <c r="J14" s="77"/>
      <c r="K14" s="76"/>
      <c r="L14" s="78"/>
      <c r="M14" s="78"/>
      <c r="N14" s="78"/>
      <c r="O14" s="78"/>
      <c r="P14" s="78"/>
      <c r="Q14" s="78"/>
      <c r="R14" s="77"/>
      <c r="S14" s="108"/>
      <c r="T14" s="109"/>
      <c r="U14" s="109"/>
      <c r="V14" s="109"/>
      <c r="W14" s="109"/>
      <c r="X14" s="109"/>
      <c r="Y14" s="109"/>
      <c r="Z14" s="110"/>
    </row>
    <row r="15" spans="1:27" s="2" customFormat="1" ht="13.35" customHeight="1">
      <c r="A15" s="86"/>
      <c r="B15" s="87"/>
      <c r="C15" s="89"/>
      <c r="D15" s="91"/>
      <c r="E15" s="89"/>
      <c r="F15" s="91"/>
      <c r="G15" s="89"/>
      <c r="H15" s="91"/>
      <c r="I15" s="89"/>
      <c r="J15" s="91"/>
      <c r="K15" s="89"/>
      <c r="L15" s="90"/>
      <c r="M15" s="90"/>
      <c r="N15" s="90"/>
      <c r="O15" s="90"/>
      <c r="P15" s="90"/>
      <c r="Q15" s="90"/>
      <c r="R15" s="91"/>
      <c r="S15" s="105"/>
      <c r="T15" s="106"/>
      <c r="U15" s="106"/>
      <c r="V15" s="106"/>
      <c r="W15" s="106"/>
      <c r="X15" s="106"/>
      <c r="Y15" s="106"/>
      <c r="Z15" s="107"/>
      <c r="AA15" s="1"/>
    </row>
    <row r="16" spans="1:27" s="1" customFormat="1" ht="18.75">
      <c r="A16" s="33">
        <f>S10+1</f>
        <v>45537</v>
      </c>
      <c r="B16" s="12"/>
      <c r="C16" s="34">
        <f>A16+1</f>
        <v>45538</v>
      </c>
      <c r="D16" s="11"/>
      <c r="E16" s="34">
        <f>C16+1</f>
        <v>45539</v>
      </c>
      <c r="F16" s="11"/>
      <c r="G16" s="34">
        <f>E16+1</f>
        <v>45540</v>
      </c>
      <c r="H16" s="11"/>
      <c r="I16" s="34">
        <f>G16+1</f>
        <v>45541</v>
      </c>
      <c r="J16" s="11"/>
      <c r="K16" s="94">
        <f>I16+1</f>
        <v>45542</v>
      </c>
      <c r="L16" s="95"/>
      <c r="M16" s="96"/>
      <c r="N16" s="96"/>
      <c r="O16" s="96"/>
      <c r="P16" s="96"/>
      <c r="Q16" s="96"/>
      <c r="R16" s="97"/>
      <c r="S16" s="103">
        <f>K16+1</f>
        <v>45543</v>
      </c>
      <c r="T16" s="104"/>
      <c r="U16" s="92"/>
      <c r="V16" s="92"/>
      <c r="W16" s="92"/>
      <c r="X16" s="92"/>
      <c r="Y16" s="92"/>
      <c r="Z16" s="93"/>
    </row>
    <row r="17" spans="1:27" s="1" customFormat="1">
      <c r="A17" s="108"/>
      <c r="B17" s="109"/>
      <c r="C17" s="108"/>
      <c r="D17" s="110"/>
      <c r="E17" s="108"/>
      <c r="F17" s="110"/>
      <c r="G17" s="108"/>
      <c r="H17" s="110"/>
      <c r="I17" s="108"/>
      <c r="J17" s="110"/>
      <c r="K17" s="108"/>
      <c r="L17" s="109"/>
      <c r="M17" s="109"/>
      <c r="N17" s="109"/>
      <c r="O17" s="109"/>
      <c r="P17" s="109"/>
      <c r="Q17" s="109"/>
      <c r="R17" s="110"/>
      <c r="S17" s="108"/>
      <c r="T17" s="109"/>
      <c r="U17" s="109"/>
      <c r="V17" s="109"/>
      <c r="W17" s="109"/>
      <c r="X17" s="109"/>
      <c r="Y17" s="109"/>
      <c r="Z17" s="110"/>
    </row>
    <row r="18" spans="1:27" s="1" customFormat="1">
      <c r="A18" s="108"/>
      <c r="B18" s="109"/>
      <c r="C18" s="108"/>
      <c r="D18" s="110"/>
      <c r="E18" s="108"/>
      <c r="F18" s="110"/>
      <c r="G18" s="108"/>
      <c r="H18" s="110"/>
      <c r="I18" s="108"/>
      <c r="J18" s="110"/>
      <c r="K18" s="108"/>
      <c r="L18" s="109"/>
      <c r="M18" s="109"/>
      <c r="N18" s="109"/>
      <c r="O18" s="109"/>
      <c r="P18" s="109"/>
      <c r="Q18" s="109"/>
      <c r="R18" s="110"/>
      <c r="S18" s="108"/>
      <c r="T18" s="109"/>
      <c r="U18" s="109"/>
      <c r="V18" s="109"/>
      <c r="W18" s="109"/>
      <c r="X18" s="109"/>
      <c r="Y18" s="109"/>
      <c r="Z18" s="110"/>
    </row>
    <row r="19" spans="1:27" s="1" customFormat="1">
      <c r="A19" s="108"/>
      <c r="B19" s="109"/>
      <c r="C19" s="108"/>
      <c r="D19" s="110"/>
      <c r="E19" s="108"/>
      <c r="F19" s="110"/>
      <c r="G19" s="108"/>
      <c r="H19" s="110"/>
      <c r="I19" s="108"/>
      <c r="J19" s="110"/>
      <c r="K19" s="108"/>
      <c r="L19" s="109"/>
      <c r="M19" s="109"/>
      <c r="N19" s="109"/>
      <c r="O19" s="109"/>
      <c r="P19" s="109"/>
      <c r="Q19" s="109"/>
      <c r="R19" s="110"/>
      <c r="S19" s="108"/>
      <c r="T19" s="109"/>
      <c r="U19" s="109"/>
      <c r="V19" s="109"/>
      <c r="W19" s="109"/>
      <c r="X19" s="109"/>
      <c r="Y19" s="109"/>
      <c r="Z19" s="110"/>
    </row>
    <row r="20" spans="1:27" s="1" customFormat="1">
      <c r="A20" s="108"/>
      <c r="B20" s="109"/>
      <c r="C20" s="108"/>
      <c r="D20" s="110"/>
      <c r="E20" s="108"/>
      <c r="F20" s="110"/>
      <c r="G20" s="108"/>
      <c r="H20" s="110"/>
      <c r="I20" s="108"/>
      <c r="J20" s="110"/>
      <c r="K20" s="108"/>
      <c r="L20" s="109"/>
      <c r="M20" s="109"/>
      <c r="N20" s="109"/>
      <c r="O20" s="109"/>
      <c r="P20" s="109"/>
      <c r="Q20" s="109"/>
      <c r="R20" s="110"/>
      <c r="S20" s="108"/>
      <c r="T20" s="109"/>
      <c r="U20" s="109"/>
      <c r="V20" s="109"/>
      <c r="W20" s="109"/>
      <c r="X20" s="109"/>
      <c r="Y20" s="109"/>
      <c r="Z20" s="110"/>
    </row>
    <row r="21" spans="1:27" s="2" customFormat="1" ht="13.35" customHeight="1">
      <c r="A21" s="105"/>
      <c r="B21" s="106"/>
      <c r="C21" s="105"/>
      <c r="D21" s="107"/>
      <c r="E21" s="105"/>
      <c r="F21" s="107"/>
      <c r="G21" s="105"/>
      <c r="H21" s="107"/>
      <c r="I21" s="105"/>
      <c r="J21" s="107"/>
      <c r="K21" s="105"/>
      <c r="L21" s="106"/>
      <c r="M21" s="106"/>
      <c r="N21" s="106"/>
      <c r="O21" s="106"/>
      <c r="P21" s="106"/>
      <c r="Q21" s="106"/>
      <c r="R21" s="107"/>
      <c r="S21" s="105"/>
      <c r="T21" s="106"/>
      <c r="U21" s="106"/>
      <c r="V21" s="106"/>
      <c r="W21" s="106"/>
      <c r="X21" s="106"/>
      <c r="Y21" s="106"/>
      <c r="Z21" s="107"/>
      <c r="AA21" s="1"/>
    </row>
    <row r="22" spans="1:27" s="1" customFormat="1" ht="18.75">
      <c r="A22" s="60">
        <f>S16+1</f>
        <v>45544</v>
      </c>
      <c r="B22" s="61"/>
      <c r="C22" s="34">
        <f>A22+1</f>
        <v>45545</v>
      </c>
      <c r="D22" s="11"/>
      <c r="E22" s="34">
        <f>C22+1</f>
        <v>45546</v>
      </c>
      <c r="F22" s="11"/>
      <c r="G22" s="34">
        <f>E22+1</f>
        <v>45547</v>
      </c>
      <c r="H22" s="11"/>
      <c r="I22" s="34">
        <f>G22+1</f>
        <v>45548</v>
      </c>
      <c r="J22" s="11"/>
      <c r="K22" s="94">
        <f>I22+1</f>
        <v>45549</v>
      </c>
      <c r="L22" s="95"/>
      <c r="M22" s="96"/>
      <c r="N22" s="96"/>
      <c r="O22" s="96"/>
      <c r="P22" s="96"/>
      <c r="Q22" s="96"/>
      <c r="R22" s="97"/>
      <c r="S22" s="103">
        <f>K22+1</f>
        <v>45550</v>
      </c>
      <c r="T22" s="104"/>
      <c r="U22" s="92"/>
      <c r="V22" s="92"/>
      <c r="W22" s="92"/>
      <c r="X22" s="92"/>
      <c r="Y22" s="92"/>
      <c r="Z22" s="93"/>
    </row>
    <row r="23" spans="1:27" s="1" customFormat="1">
      <c r="A23" s="108"/>
      <c r="B23" s="109"/>
      <c r="C23" s="108"/>
      <c r="D23" s="110"/>
      <c r="E23" s="108"/>
      <c r="F23" s="110"/>
      <c r="G23" s="108"/>
      <c r="H23" s="110"/>
      <c r="I23" s="131"/>
      <c r="J23" s="132"/>
      <c r="K23" s="108"/>
      <c r="L23" s="109"/>
      <c r="M23" s="109"/>
      <c r="N23" s="109"/>
      <c r="O23" s="109"/>
      <c r="P23" s="109"/>
      <c r="Q23" s="109"/>
      <c r="R23" s="110"/>
      <c r="S23" s="108"/>
      <c r="T23" s="109"/>
      <c r="U23" s="109"/>
      <c r="V23" s="109"/>
      <c r="W23" s="109"/>
      <c r="X23" s="109"/>
      <c r="Y23" s="109"/>
      <c r="Z23" s="110"/>
    </row>
    <row r="24" spans="1:27" s="1" customFormat="1">
      <c r="A24" s="108"/>
      <c r="B24" s="109"/>
      <c r="C24" s="108"/>
      <c r="D24" s="110"/>
      <c r="E24" s="108"/>
      <c r="F24" s="110"/>
      <c r="G24" s="108"/>
      <c r="H24" s="110"/>
      <c r="I24" s="131"/>
      <c r="J24" s="132"/>
      <c r="K24" s="108"/>
      <c r="L24" s="109"/>
      <c r="M24" s="109"/>
      <c r="N24" s="109"/>
      <c r="O24" s="109"/>
      <c r="P24" s="109"/>
      <c r="Q24" s="109"/>
      <c r="R24" s="110"/>
      <c r="S24" s="108"/>
      <c r="T24" s="109"/>
      <c r="U24" s="109"/>
      <c r="V24" s="109"/>
      <c r="W24" s="109"/>
      <c r="X24" s="109"/>
      <c r="Y24" s="109"/>
      <c r="Z24" s="110"/>
    </row>
    <row r="25" spans="1:27" s="1" customFormat="1">
      <c r="A25" s="108"/>
      <c r="B25" s="109"/>
      <c r="C25" s="108"/>
      <c r="D25" s="110"/>
      <c r="E25" s="108"/>
      <c r="F25" s="110"/>
      <c r="G25" s="108"/>
      <c r="H25" s="110"/>
      <c r="I25" s="131"/>
      <c r="J25" s="132"/>
      <c r="K25" s="108"/>
      <c r="L25" s="109"/>
      <c r="M25" s="109"/>
      <c r="N25" s="109"/>
      <c r="O25" s="109"/>
      <c r="P25" s="109"/>
      <c r="Q25" s="109"/>
      <c r="R25" s="110"/>
      <c r="S25" s="108"/>
      <c r="T25" s="109"/>
      <c r="U25" s="109"/>
      <c r="V25" s="109"/>
      <c r="W25" s="109"/>
      <c r="X25" s="109"/>
      <c r="Y25" s="109"/>
      <c r="Z25" s="110"/>
    </row>
    <row r="26" spans="1:27" s="1" customFormat="1">
      <c r="A26" s="108"/>
      <c r="B26" s="109"/>
      <c r="C26" s="108"/>
      <c r="D26" s="110"/>
      <c r="E26" s="108"/>
      <c r="F26" s="110"/>
      <c r="G26" s="108"/>
      <c r="H26" s="110"/>
      <c r="I26" s="131"/>
      <c r="J26" s="132"/>
      <c r="K26" s="108"/>
      <c r="L26" s="109"/>
      <c r="M26" s="109"/>
      <c r="N26" s="109"/>
      <c r="O26" s="109"/>
      <c r="P26" s="109"/>
      <c r="Q26" s="109"/>
      <c r="R26" s="110"/>
      <c r="S26" s="108"/>
      <c r="T26" s="109"/>
      <c r="U26" s="109"/>
      <c r="V26" s="109"/>
      <c r="W26" s="109"/>
      <c r="X26" s="109"/>
      <c r="Y26" s="109"/>
      <c r="Z26" s="110"/>
    </row>
    <row r="27" spans="1:27" s="2" customFormat="1">
      <c r="A27" s="105"/>
      <c r="B27" s="106"/>
      <c r="C27" s="105"/>
      <c r="D27" s="107"/>
      <c r="E27" s="105"/>
      <c r="F27" s="107"/>
      <c r="G27" s="105"/>
      <c r="H27" s="107"/>
      <c r="I27" s="129"/>
      <c r="J27" s="130"/>
      <c r="K27" s="105"/>
      <c r="L27" s="106"/>
      <c r="M27" s="106"/>
      <c r="N27" s="106"/>
      <c r="O27" s="106"/>
      <c r="P27" s="106"/>
      <c r="Q27" s="106"/>
      <c r="R27" s="107"/>
      <c r="S27" s="105"/>
      <c r="T27" s="106"/>
      <c r="U27" s="106"/>
      <c r="V27" s="106"/>
      <c r="W27" s="106"/>
      <c r="X27" s="106"/>
      <c r="Y27" s="106"/>
      <c r="Z27" s="107"/>
      <c r="AA27" s="1"/>
    </row>
    <row r="28" spans="1:27" s="1" customFormat="1" ht="18.75">
      <c r="A28" s="60">
        <f>S22+1</f>
        <v>45551</v>
      </c>
      <c r="B28" s="61"/>
      <c r="C28" s="34">
        <f>A28+1</f>
        <v>45552</v>
      </c>
      <c r="D28" s="11"/>
      <c r="E28" s="34">
        <f>C28+1</f>
        <v>45553</v>
      </c>
      <c r="F28" s="11"/>
      <c r="G28" s="34">
        <f>E28+1</f>
        <v>45554</v>
      </c>
      <c r="H28" s="11"/>
      <c r="I28" s="34">
        <f>G28+1</f>
        <v>45555</v>
      </c>
      <c r="J28" s="11"/>
      <c r="K28" s="94">
        <f>I28+1</f>
        <v>45556</v>
      </c>
      <c r="L28" s="95"/>
      <c r="M28" s="96"/>
      <c r="N28" s="96"/>
      <c r="O28" s="96"/>
      <c r="P28" s="96"/>
      <c r="Q28" s="96"/>
      <c r="R28" s="97"/>
      <c r="S28" s="103">
        <f>K28+1</f>
        <v>45557</v>
      </c>
      <c r="T28" s="104"/>
      <c r="U28" s="92"/>
      <c r="V28" s="92"/>
      <c r="W28" s="92"/>
      <c r="X28" s="92"/>
      <c r="Y28" s="92"/>
      <c r="Z28" s="93"/>
    </row>
    <row r="29" spans="1:27" s="1" customFormat="1">
      <c r="A29" s="108"/>
      <c r="B29" s="109"/>
      <c r="C29" s="108"/>
      <c r="D29" s="110"/>
      <c r="E29" s="108"/>
      <c r="F29" s="110"/>
      <c r="G29" s="108"/>
      <c r="H29" s="110"/>
      <c r="I29" s="108"/>
      <c r="J29" s="110"/>
      <c r="K29" s="108"/>
      <c r="L29" s="109"/>
      <c r="M29" s="109"/>
      <c r="N29" s="109"/>
      <c r="O29" s="109"/>
      <c r="P29" s="109"/>
      <c r="Q29" s="109"/>
      <c r="R29" s="110"/>
      <c r="S29" s="108"/>
      <c r="T29" s="109"/>
      <c r="U29" s="109"/>
      <c r="V29" s="109"/>
      <c r="W29" s="109"/>
      <c r="X29" s="109"/>
      <c r="Y29" s="109"/>
      <c r="Z29" s="110"/>
    </row>
    <row r="30" spans="1:27" s="1" customFormat="1">
      <c r="A30" s="108"/>
      <c r="B30" s="109"/>
      <c r="C30" s="108"/>
      <c r="D30" s="110"/>
      <c r="E30" s="108"/>
      <c r="F30" s="110"/>
      <c r="G30" s="108"/>
      <c r="H30" s="110"/>
      <c r="I30" s="108"/>
      <c r="J30" s="110"/>
      <c r="K30" s="108"/>
      <c r="L30" s="109"/>
      <c r="M30" s="109"/>
      <c r="N30" s="109"/>
      <c r="O30" s="109"/>
      <c r="P30" s="109"/>
      <c r="Q30" s="109"/>
      <c r="R30" s="110"/>
      <c r="S30" s="108"/>
      <c r="T30" s="109"/>
      <c r="U30" s="109"/>
      <c r="V30" s="109"/>
      <c r="W30" s="109"/>
      <c r="X30" s="109"/>
      <c r="Y30" s="109"/>
      <c r="Z30" s="110"/>
    </row>
    <row r="31" spans="1:27" s="1" customFormat="1">
      <c r="A31" s="108"/>
      <c r="B31" s="109"/>
      <c r="C31" s="108"/>
      <c r="D31" s="110"/>
      <c r="E31" s="108"/>
      <c r="F31" s="110"/>
      <c r="G31" s="108"/>
      <c r="H31" s="110"/>
      <c r="I31" s="108"/>
      <c r="J31" s="110"/>
      <c r="K31" s="108"/>
      <c r="L31" s="109"/>
      <c r="M31" s="109"/>
      <c r="N31" s="109"/>
      <c r="O31" s="109"/>
      <c r="P31" s="109"/>
      <c r="Q31" s="109"/>
      <c r="R31" s="110"/>
      <c r="S31" s="108"/>
      <c r="T31" s="109"/>
      <c r="U31" s="109"/>
      <c r="V31" s="109"/>
      <c r="W31" s="109"/>
      <c r="X31" s="109"/>
      <c r="Y31" s="109"/>
      <c r="Z31" s="110"/>
    </row>
    <row r="32" spans="1:27" s="1" customFormat="1">
      <c r="A32" s="108"/>
      <c r="B32" s="109"/>
      <c r="C32" s="108"/>
      <c r="D32" s="110"/>
      <c r="E32" s="108"/>
      <c r="F32" s="110"/>
      <c r="G32" s="108"/>
      <c r="H32" s="110"/>
      <c r="I32" s="108"/>
      <c r="J32" s="110"/>
      <c r="K32" s="108"/>
      <c r="L32" s="109"/>
      <c r="M32" s="109"/>
      <c r="N32" s="109"/>
      <c r="O32" s="109"/>
      <c r="P32" s="109"/>
      <c r="Q32" s="109"/>
      <c r="R32" s="110"/>
      <c r="S32" s="108"/>
      <c r="T32" s="109"/>
      <c r="U32" s="109"/>
      <c r="V32" s="109"/>
      <c r="W32" s="109"/>
      <c r="X32" s="109"/>
      <c r="Y32" s="109"/>
      <c r="Z32" s="110"/>
    </row>
    <row r="33" spans="1:27" s="2" customFormat="1">
      <c r="A33" s="105"/>
      <c r="B33" s="106"/>
      <c r="C33" s="105"/>
      <c r="D33" s="107"/>
      <c r="E33" s="105"/>
      <c r="F33" s="107"/>
      <c r="G33" s="105"/>
      <c r="H33" s="107"/>
      <c r="I33" s="105"/>
      <c r="J33" s="107"/>
      <c r="K33" s="105"/>
      <c r="L33" s="106"/>
      <c r="M33" s="106"/>
      <c r="N33" s="106"/>
      <c r="O33" s="106"/>
      <c r="P33" s="106"/>
      <c r="Q33" s="106"/>
      <c r="R33" s="107"/>
      <c r="S33" s="105"/>
      <c r="T33" s="106"/>
      <c r="U33" s="106"/>
      <c r="V33" s="106"/>
      <c r="W33" s="106"/>
      <c r="X33" s="106"/>
      <c r="Y33" s="106"/>
      <c r="Z33" s="107"/>
      <c r="AA33" s="1"/>
    </row>
    <row r="34" spans="1:27" s="1" customFormat="1" ht="18.75">
      <c r="A34" s="60">
        <f>S28+1</f>
        <v>45558</v>
      </c>
      <c r="B34" s="61"/>
      <c r="C34" s="34">
        <f>A34+1</f>
        <v>45559</v>
      </c>
      <c r="D34" s="11"/>
      <c r="E34" s="34">
        <f>C34+1</f>
        <v>45560</v>
      </c>
      <c r="F34" s="11"/>
      <c r="G34" s="34">
        <f>E34+1</f>
        <v>45561</v>
      </c>
      <c r="H34" s="11"/>
      <c r="I34" s="34">
        <f>G34+1</f>
        <v>45562</v>
      </c>
      <c r="J34" s="11"/>
      <c r="K34" s="94">
        <f>I34+1</f>
        <v>45563</v>
      </c>
      <c r="L34" s="95"/>
      <c r="M34" s="96"/>
      <c r="N34" s="96"/>
      <c r="O34" s="96"/>
      <c r="P34" s="96"/>
      <c r="Q34" s="96"/>
      <c r="R34" s="97"/>
      <c r="S34" s="103">
        <f>K34+1</f>
        <v>45564</v>
      </c>
      <c r="T34" s="104"/>
      <c r="U34" s="92"/>
      <c r="V34" s="92"/>
      <c r="W34" s="92"/>
      <c r="X34" s="92"/>
      <c r="Y34" s="92"/>
      <c r="Z34" s="93"/>
    </row>
    <row r="35" spans="1:27" s="1" customFormat="1">
      <c r="A35" s="108"/>
      <c r="B35" s="109"/>
      <c r="C35" s="108"/>
      <c r="D35" s="110"/>
      <c r="E35" s="108"/>
      <c r="F35" s="110"/>
      <c r="G35" s="108"/>
      <c r="H35" s="110"/>
      <c r="I35" s="108"/>
      <c r="J35" s="110"/>
      <c r="K35" s="108"/>
      <c r="L35" s="109"/>
      <c r="M35" s="109"/>
      <c r="N35" s="109"/>
      <c r="O35" s="109"/>
      <c r="P35" s="109"/>
      <c r="Q35" s="109"/>
      <c r="R35" s="110"/>
      <c r="S35" s="108"/>
      <c r="T35" s="109"/>
      <c r="U35" s="109"/>
      <c r="V35" s="109"/>
      <c r="W35" s="109"/>
      <c r="X35" s="109"/>
      <c r="Y35" s="109"/>
      <c r="Z35" s="110"/>
    </row>
    <row r="36" spans="1:27" s="1" customFormat="1">
      <c r="A36" s="108"/>
      <c r="B36" s="109"/>
      <c r="C36" s="108"/>
      <c r="D36" s="110"/>
      <c r="E36" s="108"/>
      <c r="F36" s="110"/>
      <c r="G36" s="108"/>
      <c r="H36" s="110"/>
      <c r="I36" s="108"/>
      <c r="J36" s="110"/>
      <c r="K36" s="108"/>
      <c r="L36" s="109"/>
      <c r="M36" s="109"/>
      <c r="N36" s="109"/>
      <c r="O36" s="109"/>
      <c r="P36" s="109"/>
      <c r="Q36" s="109"/>
      <c r="R36" s="110"/>
      <c r="S36" s="108"/>
      <c r="T36" s="109"/>
      <c r="U36" s="109"/>
      <c r="V36" s="109"/>
      <c r="W36" s="109"/>
      <c r="X36" s="109"/>
      <c r="Y36" s="109"/>
      <c r="Z36" s="110"/>
    </row>
    <row r="37" spans="1:27" s="1" customFormat="1">
      <c r="A37" s="108"/>
      <c r="B37" s="109"/>
      <c r="C37" s="108"/>
      <c r="D37" s="110"/>
      <c r="E37" s="108"/>
      <c r="F37" s="110"/>
      <c r="G37" s="108"/>
      <c r="H37" s="110"/>
      <c r="I37" s="108"/>
      <c r="J37" s="110"/>
      <c r="K37" s="108"/>
      <c r="L37" s="109"/>
      <c r="M37" s="109"/>
      <c r="N37" s="109"/>
      <c r="O37" s="109"/>
      <c r="P37" s="109"/>
      <c r="Q37" s="109"/>
      <c r="R37" s="110"/>
      <c r="S37" s="108"/>
      <c r="T37" s="109"/>
      <c r="U37" s="109"/>
      <c r="V37" s="109"/>
      <c r="W37" s="109"/>
      <c r="X37" s="109"/>
      <c r="Y37" s="109"/>
      <c r="Z37" s="110"/>
    </row>
    <row r="38" spans="1:27" s="1" customFormat="1">
      <c r="A38" s="108"/>
      <c r="B38" s="109"/>
      <c r="C38" s="108"/>
      <c r="D38" s="110"/>
      <c r="E38" s="108"/>
      <c r="F38" s="110"/>
      <c r="G38" s="108"/>
      <c r="H38" s="110"/>
      <c r="I38" s="108"/>
      <c r="J38" s="110"/>
      <c r="K38" s="108"/>
      <c r="L38" s="109"/>
      <c r="M38" s="109"/>
      <c r="N38" s="109"/>
      <c r="O38" s="109"/>
      <c r="P38" s="109"/>
      <c r="Q38" s="109"/>
      <c r="R38" s="110"/>
      <c r="S38" s="108"/>
      <c r="T38" s="109"/>
      <c r="U38" s="109"/>
      <c r="V38" s="109"/>
      <c r="W38" s="109"/>
      <c r="X38" s="109"/>
      <c r="Y38" s="109"/>
      <c r="Z38" s="110"/>
    </row>
    <row r="39" spans="1:27" s="2" customFormat="1">
      <c r="A39" s="105"/>
      <c r="B39" s="106"/>
      <c r="C39" s="105"/>
      <c r="D39" s="107"/>
      <c r="E39" s="105"/>
      <c r="F39" s="107"/>
      <c r="G39" s="105"/>
      <c r="H39" s="107"/>
      <c r="I39" s="105"/>
      <c r="J39" s="107"/>
      <c r="K39" s="105"/>
      <c r="L39" s="106"/>
      <c r="M39" s="106"/>
      <c r="N39" s="106"/>
      <c r="O39" s="106"/>
      <c r="P39" s="106"/>
      <c r="Q39" s="106"/>
      <c r="R39" s="107"/>
      <c r="S39" s="105"/>
      <c r="T39" s="106"/>
      <c r="U39" s="106"/>
      <c r="V39" s="106"/>
      <c r="W39" s="106"/>
      <c r="X39" s="106"/>
      <c r="Y39" s="106"/>
      <c r="Z39" s="107"/>
      <c r="AA39" s="1"/>
    </row>
    <row r="40" spans="1:27" ht="18.75">
      <c r="A40" s="33">
        <f>S34+1</f>
        <v>45565</v>
      </c>
      <c r="B40" s="12"/>
      <c r="C40" s="34">
        <f>A40+1</f>
        <v>45566</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108"/>
      <c r="B41" s="109"/>
      <c r="C41" s="76"/>
      <c r="D41" s="77"/>
      <c r="E41" s="15"/>
      <c r="F41" s="6"/>
      <c r="G41" s="6"/>
      <c r="H41" s="6"/>
      <c r="I41" s="6"/>
      <c r="J41" s="6"/>
      <c r="K41" s="6"/>
      <c r="L41" s="6"/>
      <c r="M41" s="6"/>
      <c r="N41" s="6"/>
      <c r="O41" s="6"/>
      <c r="P41" s="6"/>
      <c r="Q41" s="6"/>
      <c r="R41" s="6"/>
      <c r="S41" s="6"/>
      <c r="T41" s="6"/>
      <c r="U41" s="6"/>
      <c r="V41" s="6"/>
      <c r="W41" s="6"/>
      <c r="X41" s="6"/>
      <c r="Y41" s="6"/>
      <c r="Z41" s="8"/>
    </row>
    <row r="42" spans="1:27">
      <c r="A42" s="108"/>
      <c r="B42" s="109"/>
      <c r="C42" s="76"/>
      <c r="D42" s="77"/>
      <c r="E42" s="15"/>
      <c r="F42" s="6"/>
      <c r="G42" s="6"/>
      <c r="H42" s="6"/>
      <c r="I42" s="6"/>
      <c r="J42" s="6"/>
      <c r="K42" s="6"/>
      <c r="L42" s="6"/>
      <c r="M42" s="6"/>
      <c r="N42" s="6"/>
      <c r="O42" s="6"/>
      <c r="P42" s="6"/>
      <c r="Q42" s="6"/>
      <c r="R42" s="6"/>
      <c r="S42" s="6"/>
      <c r="T42" s="6"/>
      <c r="U42" s="6"/>
      <c r="V42" s="6"/>
      <c r="W42" s="6"/>
      <c r="X42" s="6"/>
      <c r="Y42" s="6"/>
      <c r="Z42" s="7"/>
    </row>
    <row r="43" spans="1:27">
      <c r="A43" s="108"/>
      <c r="B43" s="109"/>
      <c r="C43" s="76"/>
      <c r="D43" s="77"/>
      <c r="E43" s="15"/>
      <c r="F43" s="6"/>
      <c r="G43" s="6"/>
      <c r="H43" s="6"/>
      <c r="I43" s="6"/>
      <c r="J43" s="6"/>
      <c r="K43" s="6"/>
      <c r="L43" s="6"/>
      <c r="M43" s="6"/>
      <c r="N43" s="6"/>
      <c r="O43" s="6"/>
      <c r="P43" s="6"/>
      <c r="Q43" s="6"/>
      <c r="R43" s="6"/>
      <c r="S43" s="6"/>
      <c r="T43" s="6"/>
      <c r="U43" s="6"/>
      <c r="V43" s="6"/>
      <c r="W43" s="6"/>
      <c r="X43" s="6"/>
      <c r="Y43" s="6"/>
      <c r="Z43" s="7"/>
    </row>
    <row r="44" spans="1:27">
      <c r="A44" s="108"/>
      <c r="B44" s="109"/>
      <c r="C44" s="76"/>
      <c r="D44" s="77"/>
      <c r="E44" s="15"/>
      <c r="F44" s="6"/>
      <c r="G44" s="6"/>
      <c r="H44" s="6"/>
      <c r="I44" s="6"/>
      <c r="J44" s="6"/>
      <c r="K44" s="84"/>
      <c r="L44" s="84"/>
      <c r="M44" s="84"/>
      <c r="N44" s="84"/>
      <c r="O44" s="84"/>
      <c r="P44" s="84"/>
      <c r="Q44" s="84"/>
      <c r="R44" s="84"/>
      <c r="S44" s="84"/>
      <c r="T44" s="84"/>
      <c r="U44" s="84"/>
      <c r="V44" s="84"/>
      <c r="W44" s="84"/>
      <c r="X44" s="84"/>
      <c r="Y44" s="84"/>
      <c r="Z44" s="85"/>
    </row>
    <row r="45" spans="1:27" s="1" customFormat="1">
      <c r="A45" s="105"/>
      <c r="B45" s="106"/>
      <c r="C45" s="89"/>
      <c r="D45" s="91"/>
      <c r="E45" s="16"/>
      <c r="F45" s="17"/>
      <c r="G45" s="17"/>
      <c r="H45" s="17"/>
      <c r="I45" s="17"/>
      <c r="J45" s="17"/>
      <c r="K45" s="82"/>
      <c r="L45" s="82"/>
      <c r="M45" s="82"/>
      <c r="N45" s="82"/>
      <c r="O45" s="82"/>
      <c r="P45" s="82"/>
      <c r="Q45" s="82"/>
      <c r="R45" s="82"/>
      <c r="S45" s="82"/>
      <c r="T45" s="82"/>
      <c r="U45" s="82"/>
      <c r="V45" s="82"/>
      <c r="W45" s="82"/>
      <c r="X45" s="82"/>
      <c r="Y45" s="82"/>
      <c r="Z45" s="83"/>
    </row>
    <row r="48" spans="1:27" ht="15">
      <c r="B48" s="54"/>
      <c r="C48" s="55" t="s">
        <v>14</v>
      </c>
    </row>
    <row r="49" spans="2:3" ht="15">
      <c r="B49" s="56"/>
      <c r="C49" s="55" t="s">
        <v>15</v>
      </c>
    </row>
    <row r="50" spans="2:3" ht="15">
      <c r="B50" s="57"/>
      <c r="C50" s="58" t="s">
        <v>16</v>
      </c>
    </row>
    <row r="51" spans="2:3" ht="15">
      <c r="B51" s="59"/>
      <c r="C51" s="55" t="s">
        <v>17</v>
      </c>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A16 A22 A28 A34 A40 C10 C16 C22 C28 C34 C40 E10 E16 E22 E28 E34 G10 G16 G22 G28 G34 K10 K16 K22 K28 K34 S10 S16 S22 S28 S34">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topLeftCell="A10" workbookViewId="0">
      <selection activeCell="E29" sqref="E29:R33"/>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98">
        <f>DATE(июль!AD18,июль!AD20+3,1)</f>
        <v>45566</v>
      </c>
      <c r="B1" s="98"/>
      <c r="C1" s="98"/>
      <c r="D1" s="98"/>
      <c r="E1" s="98"/>
      <c r="F1" s="98"/>
      <c r="G1" s="98"/>
      <c r="H1" s="98"/>
      <c r="I1" s="29"/>
      <c r="J1" s="29"/>
      <c r="K1" s="101">
        <f>DATE(YEAR(A1),MONTH(A1)-1,1)</f>
        <v>45536</v>
      </c>
      <c r="L1" s="101"/>
      <c r="M1" s="101"/>
      <c r="N1" s="101"/>
      <c r="O1" s="101"/>
      <c r="P1" s="101"/>
      <c r="Q1" s="101"/>
      <c r="S1" s="101">
        <f>DATE(YEAR(A1),MONTH(A1)+1,1)</f>
        <v>45597</v>
      </c>
      <c r="T1" s="101"/>
      <c r="U1" s="101"/>
      <c r="V1" s="101"/>
      <c r="W1" s="101"/>
      <c r="X1" s="101"/>
      <c r="Y1" s="101"/>
    </row>
    <row r="2" spans="1:27" s="3" customFormat="1" ht="11.25" customHeight="1">
      <c r="A2" s="98"/>
      <c r="B2" s="98"/>
      <c r="C2" s="98"/>
      <c r="D2" s="98"/>
      <c r="E2" s="98"/>
      <c r="F2" s="98"/>
      <c r="G2" s="98"/>
      <c r="H2" s="98"/>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98"/>
      <c r="B3" s="98"/>
      <c r="C3" s="98"/>
      <c r="D3" s="98"/>
      <c r="E3" s="98"/>
      <c r="F3" s="98"/>
      <c r="G3" s="98"/>
      <c r="H3" s="98"/>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t="str">
        <f t="shared" si="0"/>
        <v/>
      </c>
      <c r="O3" s="32" t="str">
        <f t="shared" si="0"/>
        <v/>
      </c>
      <c r="P3" s="32" t="str">
        <f t="shared" si="0"/>
        <v/>
      </c>
      <c r="Q3" s="32">
        <f t="shared" si="0"/>
        <v>45536</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f t="shared" si="1"/>
        <v>45597</v>
      </c>
      <c r="X3" s="32">
        <f t="shared" si="1"/>
        <v>45598</v>
      </c>
      <c r="Y3" s="32">
        <f t="shared" si="1"/>
        <v>45599</v>
      </c>
    </row>
    <row r="4" spans="1:27" s="4" customFormat="1" ht="9" customHeight="1">
      <c r="A4" s="98"/>
      <c r="B4" s="98"/>
      <c r="C4" s="98"/>
      <c r="D4" s="98"/>
      <c r="E4" s="98"/>
      <c r="F4" s="98"/>
      <c r="G4" s="98"/>
      <c r="H4" s="98"/>
      <c r="I4" s="29"/>
      <c r="J4" s="29"/>
      <c r="K4" s="32">
        <f t="shared" si="0"/>
        <v>45537</v>
      </c>
      <c r="L4" s="32">
        <f t="shared" si="0"/>
        <v>45538</v>
      </c>
      <c r="M4" s="32">
        <f t="shared" si="0"/>
        <v>45539</v>
      </c>
      <c r="N4" s="32">
        <f t="shared" si="0"/>
        <v>45540</v>
      </c>
      <c r="O4" s="32">
        <f t="shared" si="0"/>
        <v>45541</v>
      </c>
      <c r="P4" s="32">
        <f t="shared" si="0"/>
        <v>45542</v>
      </c>
      <c r="Q4" s="32">
        <f t="shared" si="0"/>
        <v>45543</v>
      </c>
      <c r="R4" s="3"/>
      <c r="S4" s="32">
        <f t="shared" si="1"/>
        <v>45600</v>
      </c>
      <c r="T4" s="32">
        <f t="shared" si="1"/>
        <v>45601</v>
      </c>
      <c r="U4" s="32">
        <f t="shared" si="1"/>
        <v>45602</v>
      </c>
      <c r="V4" s="32">
        <f t="shared" si="1"/>
        <v>45603</v>
      </c>
      <c r="W4" s="32">
        <f t="shared" si="1"/>
        <v>45604</v>
      </c>
      <c r="X4" s="32">
        <f t="shared" si="1"/>
        <v>45605</v>
      </c>
      <c r="Y4" s="32">
        <f t="shared" si="1"/>
        <v>45606</v>
      </c>
    </row>
    <row r="5" spans="1:27" s="4" customFormat="1" ht="9" customHeight="1">
      <c r="A5" s="98"/>
      <c r="B5" s="98"/>
      <c r="C5" s="98"/>
      <c r="D5" s="98"/>
      <c r="E5" s="98"/>
      <c r="F5" s="98"/>
      <c r="G5" s="98"/>
      <c r="H5" s="98"/>
      <c r="I5" s="29"/>
      <c r="J5" s="29"/>
      <c r="K5" s="32">
        <f t="shared" si="0"/>
        <v>45544</v>
      </c>
      <c r="L5" s="32">
        <f t="shared" si="0"/>
        <v>45545</v>
      </c>
      <c r="M5" s="32">
        <f t="shared" si="0"/>
        <v>45546</v>
      </c>
      <c r="N5" s="32">
        <f t="shared" si="0"/>
        <v>45547</v>
      </c>
      <c r="O5" s="32">
        <f t="shared" si="0"/>
        <v>45548</v>
      </c>
      <c r="P5" s="32">
        <f t="shared" si="0"/>
        <v>45549</v>
      </c>
      <c r="Q5" s="32">
        <f t="shared" si="0"/>
        <v>45550</v>
      </c>
      <c r="R5" s="3"/>
      <c r="S5" s="32">
        <f t="shared" si="1"/>
        <v>45607</v>
      </c>
      <c r="T5" s="32">
        <f t="shared" si="1"/>
        <v>45608</v>
      </c>
      <c r="U5" s="32">
        <f t="shared" si="1"/>
        <v>45609</v>
      </c>
      <c r="V5" s="32">
        <f t="shared" si="1"/>
        <v>45610</v>
      </c>
      <c r="W5" s="32">
        <f t="shared" si="1"/>
        <v>45611</v>
      </c>
      <c r="X5" s="32">
        <f t="shared" si="1"/>
        <v>45612</v>
      </c>
      <c r="Y5" s="32">
        <f t="shared" si="1"/>
        <v>45613</v>
      </c>
    </row>
    <row r="6" spans="1:27" s="4" customFormat="1" ht="9" customHeight="1">
      <c r="A6" s="98"/>
      <c r="B6" s="98"/>
      <c r="C6" s="98"/>
      <c r="D6" s="98"/>
      <c r="E6" s="98"/>
      <c r="F6" s="98"/>
      <c r="G6" s="98"/>
      <c r="H6" s="98"/>
      <c r="I6" s="29"/>
      <c r="J6" s="29"/>
      <c r="K6" s="32">
        <f t="shared" si="0"/>
        <v>45551</v>
      </c>
      <c r="L6" s="32">
        <f t="shared" si="0"/>
        <v>45552</v>
      </c>
      <c r="M6" s="32">
        <f t="shared" si="0"/>
        <v>45553</v>
      </c>
      <c r="N6" s="32">
        <f t="shared" si="0"/>
        <v>45554</v>
      </c>
      <c r="O6" s="32">
        <f t="shared" si="0"/>
        <v>45555</v>
      </c>
      <c r="P6" s="32">
        <f t="shared" si="0"/>
        <v>45556</v>
      </c>
      <c r="Q6" s="32">
        <f t="shared" si="0"/>
        <v>45557</v>
      </c>
      <c r="R6" s="3"/>
      <c r="S6" s="32">
        <f t="shared" si="1"/>
        <v>45614</v>
      </c>
      <c r="T6" s="32">
        <f t="shared" si="1"/>
        <v>45615</v>
      </c>
      <c r="U6" s="32">
        <f t="shared" si="1"/>
        <v>45616</v>
      </c>
      <c r="V6" s="32">
        <f t="shared" si="1"/>
        <v>45617</v>
      </c>
      <c r="W6" s="32">
        <f t="shared" si="1"/>
        <v>45618</v>
      </c>
      <c r="X6" s="32">
        <f t="shared" si="1"/>
        <v>45619</v>
      </c>
      <c r="Y6" s="32">
        <f t="shared" si="1"/>
        <v>45620</v>
      </c>
    </row>
    <row r="7" spans="1:27" s="4" customFormat="1" ht="9" customHeight="1">
      <c r="A7" s="98"/>
      <c r="B7" s="98"/>
      <c r="C7" s="98"/>
      <c r="D7" s="98"/>
      <c r="E7" s="98"/>
      <c r="F7" s="98"/>
      <c r="G7" s="98"/>
      <c r="H7" s="98"/>
      <c r="I7" s="29"/>
      <c r="J7" s="29"/>
      <c r="K7" s="32">
        <f t="shared" si="0"/>
        <v>45558</v>
      </c>
      <c r="L7" s="32">
        <f t="shared" si="0"/>
        <v>45559</v>
      </c>
      <c r="M7" s="32">
        <f t="shared" si="0"/>
        <v>45560</v>
      </c>
      <c r="N7" s="32">
        <f t="shared" si="0"/>
        <v>45561</v>
      </c>
      <c r="O7" s="32">
        <f t="shared" si="0"/>
        <v>45562</v>
      </c>
      <c r="P7" s="32">
        <f t="shared" si="0"/>
        <v>45563</v>
      </c>
      <c r="Q7" s="32">
        <f t="shared" si="0"/>
        <v>45564</v>
      </c>
      <c r="R7" s="3"/>
      <c r="S7" s="32">
        <f t="shared" si="1"/>
        <v>45621</v>
      </c>
      <c r="T7" s="32">
        <f t="shared" si="1"/>
        <v>45622</v>
      </c>
      <c r="U7" s="32">
        <f t="shared" si="1"/>
        <v>45623</v>
      </c>
      <c r="V7" s="32">
        <f t="shared" si="1"/>
        <v>45624</v>
      </c>
      <c r="W7" s="32">
        <f t="shared" si="1"/>
        <v>45625</v>
      </c>
      <c r="X7" s="32">
        <f t="shared" si="1"/>
        <v>45626</v>
      </c>
      <c r="Y7" s="32" t="str">
        <f t="shared" si="1"/>
        <v/>
      </c>
    </row>
    <row r="8" spans="1:27" s="5" customFormat="1" ht="9" customHeight="1">
      <c r="A8" s="30"/>
      <c r="B8" s="30"/>
      <c r="C8" s="30"/>
      <c r="D8" s="30"/>
      <c r="E8" s="30"/>
      <c r="F8" s="30"/>
      <c r="G8" s="30"/>
      <c r="H8" s="30"/>
      <c r="I8" s="31"/>
      <c r="J8" s="31"/>
      <c r="K8" s="32">
        <f t="shared" si="0"/>
        <v>45565</v>
      </c>
      <c r="L8" s="32" t="str">
        <f t="shared" si="0"/>
        <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27" s="1" customFormat="1" ht="21" customHeight="1">
      <c r="A9" s="99">
        <f>A10</f>
        <v>45565</v>
      </c>
      <c r="B9" s="100"/>
      <c r="C9" s="100">
        <f>C10</f>
        <v>45566</v>
      </c>
      <c r="D9" s="100"/>
      <c r="E9" s="100">
        <f>E10</f>
        <v>45567</v>
      </c>
      <c r="F9" s="100"/>
      <c r="G9" s="100">
        <f>G10</f>
        <v>45568</v>
      </c>
      <c r="H9" s="100"/>
      <c r="I9" s="100">
        <f>I10</f>
        <v>45569</v>
      </c>
      <c r="J9" s="100"/>
      <c r="K9" s="100">
        <f>K10</f>
        <v>45570</v>
      </c>
      <c r="L9" s="100"/>
      <c r="M9" s="100"/>
      <c r="N9" s="100"/>
      <c r="O9" s="100"/>
      <c r="P9" s="100"/>
      <c r="Q9" s="100"/>
      <c r="R9" s="100"/>
      <c r="S9" s="100">
        <f>S10</f>
        <v>45571</v>
      </c>
      <c r="T9" s="100"/>
      <c r="U9" s="100"/>
      <c r="V9" s="100"/>
      <c r="W9" s="100"/>
      <c r="X9" s="100"/>
      <c r="Y9" s="100"/>
      <c r="Z9" s="102"/>
    </row>
    <row r="10" spans="1:27" s="1" customFormat="1" ht="18.75">
      <c r="A10" s="33">
        <f>$A$1-(WEEKDAY($A$1,1)-(start_day-1))-IF((WEEKDAY($A$1,1)-(start_day-1))&lt;=0,7,0)+1</f>
        <v>45565</v>
      </c>
      <c r="B10" s="12"/>
      <c r="C10" s="34">
        <f>A10+1</f>
        <v>45566</v>
      </c>
      <c r="D10" s="11"/>
      <c r="E10" s="34">
        <f>C10+1</f>
        <v>45567</v>
      </c>
      <c r="F10" s="11"/>
      <c r="G10" s="34">
        <f>E10+1</f>
        <v>45568</v>
      </c>
      <c r="H10" s="11"/>
      <c r="I10" s="34">
        <f>G10+1</f>
        <v>45569</v>
      </c>
      <c r="J10" s="11"/>
      <c r="K10" s="94">
        <f>I10+1</f>
        <v>45570</v>
      </c>
      <c r="L10" s="95"/>
      <c r="M10" s="96"/>
      <c r="N10" s="96"/>
      <c r="O10" s="96"/>
      <c r="P10" s="96"/>
      <c r="Q10" s="96"/>
      <c r="R10" s="97"/>
      <c r="S10" s="103">
        <f>K10+1</f>
        <v>45571</v>
      </c>
      <c r="T10" s="104"/>
      <c r="U10" s="92"/>
      <c r="V10" s="92"/>
      <c r="W10" s="92"/>
      <c r="X10" s="92"/>
      <c r="Y10" s="92"/>
      <c r="Z10" s="93"/>
    </row>
    <row r="11" spans="1:27" s="1" customFormat="1">
      <c r="A11" s="126"/>
      <c r="B11" s="128"/>
      <c r="C11" s="108"/>
      <c r="D11" s="110"/>
      <c r="E11" s="108"/>
      <c r="F11" s="110"/>
      <c r="G11" s="108"/>
      <c r="H11" s="110"/>
      <c r="I11" s="108"/>
      <c r="J11" s="110"/>
      <c r="K11" s="108"/>
      <c r="L11" s="109"/>
      <c r="M11" s="109"/>
      <c r="N11" s="109"/>
      <c r="O11" s="109"/>
      <c r="P11" s="109"/>
      <c r="Q11" s="109"/>
      <c r="R11" s="110"/>
      <c r="S11" s="108"/>
      <c r="T11" s="109"/>
      <c r="U11" s="109"/>
      <c r="V11" s="109"/>
      <c r="W11" s="109"/>
      <c r="X11" s="109"/>
      <c r="Y11" s="109"/>
      <c r="Z11" s="110"/>
    </row>
    <row r="12" spans="1:27" s="1" customFormat="1">
      <c r="A12" s="126"/>
      <c r="B12" s="128"/>
      <c r="C12" s="108"/>
      <c r="D12" s="110"/>
      <c r="E12" s="108"/>
      <c r="F12" s="110"/>
      <c r="G12" s="108"/>
      <c r="H12" s="110"/>
      <c r="I12" s="108"/>
      <c r="J12" s="110"/>
      <c r="K12" s="108"/>
      <c r="L12" s="109"/>
      <c r="M12" s="109"/>
      <c r="N12" s="109"/>
      <c r="O12" s="109"/>
      <c r="P12" s="109"/>
      <c r="Q12" s="109"/>
      <c r="R12" s="110"/>
      <c r="S12" s="108"/>
      <c r="T12" s="109"/>
      <c r="U12" s="109"/>
      <c r="V12" s="109"/>
      <c r="W12" s="109"/>
      <c r="X12" s="109"/>
      <c r="Y12" s="109"/>
      <c r="Z12" s="110"/>
    </row>
    <row r="13" spans="1:27" s="1" customFormat="1">
      <c r="A13" s="126"/>
      <c r="B13" s="128"/>
      <c r="C13" s="108"/>
      <c r="D13" s="110"/>
      <c r="E13" s="108"/>
      <c r="F13" s="110"/>
      <c r="G13" s="108"/>
      <c r="H13" s="110"/>
      <c r="I13" s="108"/>
      <c r="J13" s="110"/>
      <c r="K13" s="108"/>
      <c r="L13" s="109"/>
      <c r="M13" s="109"/>
      <c r="N13" s="109"/>
      <c r="O13" s="109"/>
      <c r="P13" s="109"/>
      <c r="Q13" s="109"/>
      <c r="R13" s="110"/>
      <c r="S13" s="108"/>
      <c r="T13" s="109"/>
      <c r="U13" s="109"/>
      <c r="V13" s="109"/>
      <c r="W13" s="109"/>
      <c r="X13" s="109"/>
      <c r="Y13" s="109"/>
      <c r="Z13" s="110"/>
    </row>
    <row r="14" spans="1:27" s="1" customFormat="1">
      <c r="A14" s="126"/>
      <c r="B14" s="128"/>
      <c r="C14" s="108"/>
      <c r="D14" s="110"/>
      <c r="E14" s="108"/>
      <c r="F14" s="110"/>
      <c r="G14" s="108"/>
      <c r="H14" s="110"/>
      <c r="I14" s="108"/>
      <c r="J14" s="110"/>
      <c r="K14" s="108"/>
      <c r="L14" s="109"/>
      <c r="M14" s="109"/>
      <c r="N14" s="109"/>
      <c r="O14" s="109"/>
      <c r="P14" s="109"/>
      <c r="Q14" s="109"/>
      <c r="R14" s="110"/>
      <c r="S14" s="108"/>
      <c r="T14" s="109"/>
      <c r="U14" s="109"/>
      <c r="V14" s="109"/>
      <c r="W14" s="109"/>
      <c r="X14" s="109"/>
      <c r="Y14" s="109"/>
      <c r="Z14" s="110"/>
    </row>
    <row r="15" spans="1:27" s="2" customFormat="1" ht="13.35" customHeight="1">
      <c r="A15" s="123"/>
      <c r="B15" s="125"/>
      <c r="C15" s="105"/>
      <c r="D15" s="107"/>
      <c r="E15" s="105"/>
      <c r="F15" s="107"/>
      <c r="G15" s="105"/>
      <c r="H15" s="107"/>
      <c r="I15" s="105"/>
      <c r="J15" s="107"/>
      <c r="K15" s="105"/>
      <c r="L15" s="106"/>
      <c r="M15" s="106"/>
      <c r="N15" s="106"/>
      <c r="O15" s="106"/>
      <c r="P15" s="106"/>
      <c r="Q15" s="106"/>
      <c r="R15" s="107"/>
      <c r="S15" s="105"/>
      <c r="T15" s="106"/>
      <c r="U15" s="106"/>
      <c r="V15" s="106"/>
      <c r="W15" s="106"/>
      <c r="X15" s="106"/>
      <c r="Y15" s="106"/>
      <c r="Z15" s="107"/>
      <c r="AA15" s="1"/>
    </row>
    <row r="16" spans="1:27" s="1" customFormat="1" ht="18.75">
      <c r="A16" s="33">
        <f>S10+1</f>
        <v>45572</v>
      </c>
      <c r="B16" s="12"/>
      <c r="C16" s="34">
        <f>A16+1</f>
        <v>45573</v>
      </c>
      <c r="D16" s="11"/>
      <c r="E16" s="34">
        <f>C16+1</f>
        <v>45574</v>
      </c>
      <c r="F16" s="11"/>
      <c r="G16" s="34">
        <f>E16+1</f>
        <v>45575</v>
      </c>
      <c r="H16" s="11"/>
      <c r="I16" s="34">
        <f>G16+1</f>
        <v>45576</v>
      </c>
      <c r="J16" s="11"/>
      <c r="K16" s="94">
        <f>I16+1</f>
        <v>45577</v>
      </c>
      <c r="L16" s="95"/>
      <c r="M16" s="96"/>
      <c r="N16" s="96"/>
      <c r="O16" s="96"/>
      <c r="P16" s="96"/>
      <c r="Q16" s="96"/>
      <c r="R16" s="97"/>
      <c r="S16" s="103">
        <f>K16+1</f>
        <v>45578</v>
      </c>
      <c r="T16" s="104"/>
      <c r="U16" s="92"/>
      <c r="V16" s="92"/>
      <c r="W16" s="92"/>
      <c r="X16" s="92"/>
      <c r="Y16" s="92"/>
      <c r="Z16" s="93"/>
    </row>
    <row r="17" spans="1:27" s="1" customFormat="1">
      <c r="A17" s="117"/>
      <c r="B17" s="118"/>
      <c r="C17" s="117"/>
      <c r="D17" s="119"/>
      <c r="E17" s="117"/>
      <c r="F17" s="119"/>
      <c r="G17" s="117"/>
      <c r="H17" s="119"/>
      <c r="I17" s="136"/>
      <c r="J17" s="138"/>
      <c r="K17" s="136"/>
      <c r="L17" s="137"/>
      <c r="M17" s="137"/>
      <c r="N17" s="137"/>
      <c r="O17" s="137"/>
      <c r="P17" s="137"/>
      <c r="Q17" s="137"/>
      <c r="R17" s="138"/>
      <c r="S17" s="136"/>
      <c r="T17" s="137"/>
      <c r="U17" s="137"/>
      <c r="V17" s="137"/>
      <c r="W17" s="137"/>
      <c r="X17" s="137"/>
      <c r="Y17" s="137"/>
      <c r="Z17" s="138"/>
    </row>
    <row r="18" spans="1:27" s="1" customFormat="1">
      <c r="A18" s="117"/>
      <c r="B18" s="118"/>
      <c r="C18" s="117"/>
      <c r="D18" s="119"/>
      <c r="E18" s="117"/>
      <c r="F18" s="119"/>
      <c r="G18" s="117"/>
      <c r="H18" s="119"/>
      <c r="I18" s="136"/>
      <c r="J18" s="138"/>
      <c r="K18" s="136"/>
      <c r="L18" s="137"/>
      <c r="M18" s="137"/>
      <c r="N18" s="137"/>
      <c r="O18" s="137"/>
      <c r="P18" s="137"/>
      <c r="Q18" s="137"/>
      <c r="R18" s="138"/>
      <c r="S18" s="136"/>
      <c r="T18" s="137"/>
      <c r="U18" s="137"/>
      <c r="V18" s="137"/>
      <c r="W18" s="137"/>
      <c r="X18" s="137"/>
      <c r="Y18" s="137"/>
      <c r="Z18" s="138"/>
    </row>
    <row r="19" spans="1:27" s="1" customFormat="1">
      <c r="A19" s="117"/>
      <c r="B19" s="118"/>
      <c r="C19" s="117"/>
      <c r="D19" s="119"/>
      <c r="E19" s="117"/>
      <c r="F19" s="119"/>
      <c r="G19" s="117"/>
      <c r="H19" s="119"/>
      <c r="I19" s="136"/>
      <c r="J19" s="138"/>
      <c r="K19" s="136"/>
      <c r="L19" s="137"/>
      <c r="M19" s="137"/>
      <c r="N19" s="137"/>
      <c r="O19" s="137"/>
      <c r="P19" s="137"/>
      <c r="Q19" s="137"/>
      <c r="R19" s="138"/>
      <c r="S19" s="136"/>
      <c r="T19" s="137"/>
      <c r="U19" s="137"/>
      <c r="V19" s="137"/>
      <c r="W19" s="137"/>
      <c r="X19" s="137"/>
      <c r="Y19" s="137"/>
      <c r="Z19" s="138"/>
    </row>
    <row r="20" spans="1:27" s="1" customFormat="1">
      <c r="A20" s="117"/>
      <c r="B20" s="118"/>
      <c r="C20" s="117"/>
      <c r="D20" s="119"/>
      <c r="E20" s="117"/>
      <c r="F20" s="119"/>
      <c r="G20" s="117"/>
      <c r="H20" s="119"/>
      <c r="I20" s="136"/>
      <c r="J20" s="138"/>
      <c r="K20" s="136"/>
      <c r="L20" s="137"/>
      <c r="M20" s="137"/>
      <c r="N20" s="137"/>
      <c r="O20" s="137"/>
      <c r="P20" s="137"/>
      <c r="Q20" s="137"/>
      <c r="R20" s="138"/>
      <c r="S20" s="136"/>
      <c r="T20" s="137"/>
      <c r="U20" s="137"/>
      <c r="V20" s="137"/>
      <c r="W20" s="137"/>
      <c r="X20" s="137"/>
      <c r="Y20" s="137"/>
      <c r="Z20" s="138"/>
    </row>
    <row r="21" spans="1:27" s="2" customFormat="1" ht="13.35" customHeight="1">
      <c r="A21" s="114"/>
      <c r="B21" s="115"/>
      <c r="C21" s="114"/>
      <c r="D21" s="116"/>
      <c r="E21" s="114"/>
      <c r="F21" s="116"/>
      <c r="G21" s="114"/>
      <c r="H21" s="116"/>
      <c r="I21" s="133"/>
      <c r="J21" s="135"/>
      <c r="K21" s="133"/>
      <c r="L21" s="134"/>
      <c r="M21" s="134"/>
      <c r="N21" s="134"/>
      <c r="O21" s="134"/>
      <c r="P21" s="134"/>
      <c r="Q21" s="134"/>
      <c r="R21" s="135"/>
      <c r="S21" s="133"/>
      <c r="T21" s="134"/>
      <c r="U21" s="134"/>
      <c r="V21" s="134"/>
      <c r="W21" s="134"/>
      <c r="X21" s="134"/>
      <c r="Y21" s="134"/>
      <c r="Z21" s="135"/>
      <c r="AA21" s="1"/>
    </row>
    <row r="22" spans="1:27" s="1" customFormat="1" ht="18.75">
      <c r="A22" s="33">
        <f>S16+1</f>
        <v>45579</v>
      </c>
      <c r="B22" s="12"/>
      <c r="C22" s="34">
        <f>A22+1</f>
        <v>45580</v>
      </c>
      <c r="D22" s="11"/>
      <c r="E22" s="34">
        <f>C22+1</f>
        <v>45581</v>
      </c>
      <c r="F22" s="11"/>
      <c r="G22" s="34">
        <f>E22+1</f>
        <v>45582</v>
      </c>
      <c r="H22" s="11"/>
      <c r="I22" s="34">
        <f>G22+1</f>
        <v>45583</v>
      </c>
      <c r="J22" s="11"/>
      <c r="K22" s="94">
        <f>I22+1</f>
        <v>45584</v>
      </c>
      <c r="L22" s="95"/>
      <c r="M22" s="96"/>
      <c r="N22" s="96"/>
      <c r="O22" s="96"/>
      <c r="P22" s="96"/>
      <c r="Q22" s="96"/>
      <c r="R22" s="97"/>
      <c r="S22" s="103">
        <f>K22+1</f>
        <v>45585</v>
      </c>
      <c r="T22" s="104"/>
      <c r="U22" s="92"/>
      <c r="V22" s="92"/>
      <c r="W22" s="92"/>
      <c r="X22" s="92"/>
      <c r="Y22" s="92"/>
      <c r="Z22" s="93"/>
    </row>
    <row r="23" spans="1:27" s="1" customFormat="1">
      <c r="A23" s="136"/>
      <c r="B23" s="137"/>
      <c r="C23" s="136"/>
      <c r="D23" s="138"/>
      <c r="E23" s="136"/>
      <c r="F23" s="138"/>
      <c r="G23" s="136"/>
      <c r="H23" s="138"/>
      <c r="I23" s="136"/>
      <c r="J23" s="138"/>
      <c r="K23" s="136"/>
      <c r="L23" s="137"/>
      <c r="M23" s="137"/>
      <c r="N23" s="137"/>
      <c r="O23" s="137"/>
      <c r="P23" s="137"/>
      <c r="Q23" s="137"/>
      <c r="R23" s="138"/>
      <c r="S23" s="136"/>
      <c r="T23" s="137"/>
      <c r="U23" s="137"/>
      <c r="V23" s="137"/>
      <c r="W23" s="137"/>
      <c r="X23" s="137"/>
      <c r="Y23" s="137"/>
      <c r="Z23" s="138"/>
    </row>
    <row r="24" spans="1:27" s="1" customFormat="1">
      <c r="A24" s="136"/>
      <c r="B24" s="137"/>
      <c r="C24" s="136"/>
      <c r="D24" s="138"/>
      <c r="E24" s="136"/>
      <c r="F24" s="138"/>
      <c r="G24" s="136"/>
      <c r="H24" s="138"/>
      <c r="I24" s="136"/>
      <c r="J24" s="138"/>
      <c r="K24" s="136"/>
      <c r="L24" s="137"/>
      <c r="M24" s="137"/>
      <c r="N24" s="137"/>
      <c r="O24" s="137"/>
      <c r="P24" s="137"/>
      <c r="Q24" s="137"/>
      <c r="R24" s="138"/>
      <c r="S24" s="136"/>
      <c r="T24" s="137"/>
      <c r="U24" s="137"/>
      <c r="V24" s="137"/>
      <c r="W24" s="137"/>
      <c r="X24" s="137"/>
      <c r="Y24" s="137"/>
      <c r="Z24" s="138"/>
    </row>
    <row r="25" spans="1:27" s="1" customFormat="1">
      <c r="A25" s="136"/>
      <c r="B25" s="137"/>
      <c r="C25" s="136"/>
      <c r="D25" s="138"/>
      <c r="E25" s="136"/>
      <c r="F25" s="138"/>
      <c r="G25" s="136"/>
      <c r="H25" s="138"/>
      <c r="I25" s="136"/>
      <c r="J25" s="138"/>
      <c r="K25" s="136"/>
      <c r="L25" s="137"/>
      <c r="M25" s="137"/>
      <c r="N25" s="137"/>
      <c r="O25" s="137"/>
      <c r="P25" s="137"/>
      <c r="Q25" s="137"/>
      <c r="R25" s="138"/>
      <c r="S25" s="136"/>
      <c r="T25" s="137"/>
      <c r="U25" s="137"/>
      <c r="V25" s="137"/>
      <c r="W25" s="137"/>
      <c r="X25" s="137"/>
      <c r="Y25" s="137"/>
      <c r="Z25" s="138"/>
    </row>
    <row r="26" spans="1:27" s="1" customFormat="1">
      <c r="A26" s="136"/>
      <c r="B26" s="137"/>
      <c r="C26" s="136"/>
      <c r="D26" s="138"/>
      <c r="E26" s="136"/>
      <c r="F26" s="138"/>
      <c r="G26" s="136"/>
      <c r="H26" s="138"/>
      <c r="I26" s="136"/>
      <c r="J26" s="138"/>
      <c r="K26" s="136"/>
      <c r="L26" s="137"/>
      <c r="M26" s="137"/>
      <c r="N26" s="137"/>
      <c r="O26" s="137"/>
      <c r="P26" s="137"/>
      <c r="Q26" s="137"/>
      <c r="R26" s="138"/>
      <c r="S26" s="136"/>
      <c r="T26" s="137"/>
      <c r="U26" s="137"/>
      <c r="V26" s="137"/>
      <c r="W26" s="137"/>
      <c r="X26" s="137"/>
      <c r="Y26" s="137"/>
      <c r="Z26" s="138"/>
    </row>
    <row r="27" spans="1:27" s="2" customFormat="1">
      <c r="A27" s="133"/>
      <c r="B27" s="134"/>
      <c r="C27" s="133"/>
      <c r="D27" s="135"/>
      <c r="E27" s="133"/>
      <c r="F27" s="135"/>
      <c r="G27" s="133"/>
      <c r="H27" s="135"/>
      <c r="I27" s="133"/>
      <c r="J27" s="135"/>
      <c r="K27" s="133"/>
      <c r="L27" s="134"/>
      <c r="M27" s="134"/>
      <c r="N27" s="134"/>
      <c r="O27" s="134"/>
      <c r="P27" s="134"/>
      <c r="Q27" s="134"/>
      <c r="R27" s="135"/>
      <c r="S27" s="133"/>
      <c r="T27" s="134"/>
      <c r="U27" s="134"/>
      <c r="V27" s="134"/>
      <c r="W27" s="134"/>
      <c r="X27" s="134"/>
      <c r="Y27" s="134"/>
      <c r="Z27" s="135"/>
      <c r="AA27" s="1"/>
    </row>
    <row r="28" spans="1:27" s="1" customFormat="1" ht="18.75">
      <c r="A28" s="33">
        <f>S22+1</f>
        <v>45586</v>
      </c>
      <c r="B28" s="12"/>
      <c r="C28" s="34">
        <f>A28+1</f>
        <v>45587</v>
      </c>
      <c r="D28" s="11"/>
      <c r="E28" s="34">
        <f>C28+1</f>
        <v>45588</v>
      </c>
      <c r="F28" s="11"/>
      <c r="G28" s="34">
        <f>E28+1</f>
        <v>45589</v>
      </c>
      <c r="H28" s="11"/>
      <c r="I28" s="34">
        <f>G28+1</f>
        <v>45590</v>
      </c>
      <c r="J28" s="11"/>
      <c r="K28" s="94">
        <f>I28+1</f>
        <v>45591</v>
      </c>
      <c r="L28" s="95"/>
      <c r="M28" s="96"/>
      <c r="N28" s="96"/>
      <c r="O28" s="96"/>
      <c r="P28" s="96"/>
      <c r="Q28" s="96"/>
      <c r="R28" s="97"/>
      <c r="S28" s="103">
        <f>K28+1</f>
        <v>45592</v>
      </c>
      <c r="T28" s="104"/>
      <c r="U28" s="92"/>
      <c r="V28" s="92"/>
      <c r="W28" s="92"/>
      <c r="X28" s="92"/>
      <c r="Y28" s="92"/>
      <c r="Z28" s="93"/>
    </row>
    <row r="29" spans="1:27" s="1" customFormat="1">
      <c r="A29" s="136"/>
      <c r="B29" s="137"/>
      <c r="C29" s="136"/>
      <c r="D29" s="138"/>
      <c r="E29" s="108"/>
      <c r="F29" s="110"/>
      <c r="G29" s="108"/>
      <c r="H29" s="110"/>
      <c r="I29" s="108"/>
      <c r="J29" s="110"/>
      <c r="K29" s="108"/>
      <c r="L29" s="109"/>
      <c r="M29" s="109"/>
      <c r="N29" s="109"/>
      <c r="O29" s="109"/>
      <c r="P29" s="109"/>
      <c r="Q29" s="109"/>
      <c r="R29" s="110"/>
      <c r="S29" s="136"/>
      <c r="T29" s="137"/>
      <c r="U29" s="137"/>
      <c r="V29" s="137"/>
      <c r="W29" s="137"/>
      <c r="X29" s="137"/>
      <c r="Y29" s="137"/>
      <c r="Z29" s="138"/>
    </row>
    <row r="30" spans="1:27" s="1" customFormat="1">
      <c r="A30" s="136"/>
      <c r="B30" s="137"/>
      <c r="C30" s="136"/>
      <c r="D30" s="138"/>
      <c r="E30" s="108"/>
      <c r="F30" s="110"/>
      <c r="G30" s="108"/>
      <c r="H30" s="110"/>
      <c r="I30" s="108"/>
      <c r="J30" s="110"/>
      <c r="K30" s="108"/>
      <c r="L30" s="109"/>
      <c r="M30" s="109"/>
      <c r="N30" s="109"/>
      <c r="O30" s="109"/>
      <c r="P30" s="109"/>
      <c r="Q30" s="109"/>
      <c r="R30" s="110"/>
      <c r="S30" s="136"/>
      <c r="T30" s="137"/>
      <c r="U30" s="137"/>
      <c r="V30" s="137"/>
      <c r="W30" s="137"/>
      <c r="X30" s="137"/>
      <c r="Y30" s="137"/>
      <c r="Z30" s="138"/>
    </row>
    <row r="31" spans="1:27" s="1" customFormat="1">
      <c r="A31" s="136"/>
      <c r="B31" s="137"/>
      <c r="C31" s="136"/>
      <c r="D31" s="138"/>
      <c r="E31" s="108"/>
      <c r="F31" s="110"/>
      <c r="G31" s="108"/>
      <c r="H31" s="110"/>
      <c r="I31" s="108"/>
      <c r="J31" s="110"/>
      <c r="K31" s="108"/>
      <c r="L31" s="109"/>
      <c r="M31" s="109"/>
      <c r="N31" s="109"/>
      <c r="O31" s="109"/>
      <c r="P31" s="109"/>
      <c r="Q31" s="109"/>
      <c r="R31" s="110"/>
      <c r="S31" s="136"/>
      <c r="T31" s="137"/>
      <c r="U31" s="137"/>
      <c r="V31" s="137"/>
      <c r="W31" s="137"/>
      <c r="X31" s="137"/>
      <c r="Y31" s="137"/>
      <c r="Z31" s="138"/>
    </row>
    <row r="32" spans="1:27" s="1" customFormat="1">
      <c r="A32" s="136"/>
      <c r="B32" s="137"/>
      <c r="C32" s="136"/>
      <c r="D32" s="138"/>
      <c r="E32" s="108"/>
      <c r="F32" s="110"/>
      <c r="G32" s="108"/>
      <c r="H32" s="110"/>
      <c r="I32" s="108"/>
      <c r="J32" s="110"/>
      <c r="K32" s="108"/>
      <c r="L32" s="109"/>
      <c r="M32" s="109"/>
      <c r="N32" s="109"/>
      <c r="O32" s="109"/>
      <c r="P32" s="109"/>
      <c r="Q32" s="109"/>
      <c r="R32" s="110"/>
      <c r="S32" s="136"/>
      <c r="T32" s="137"/>
      <c r="U32" s="137"/>
      <c r="V32" s="137"/>
      <c r="W32" s="137"/>
      <c r="X32" s="137"/>
      <c r="Y32" s="137"/>
      <c r="Z32" s="138"/>
    </row>
    <row r="33" spans="1:27" s="2" customFormat="1">
      <c r="A33" s="133"/>
      <c r="B33" s="134"/>
      <c r="C33" s="133"/>
      <c r="D33" s="135"/>
      <c r="E33" s="105"/>
      <c r="F33" s="107"/>
      <c r="G33" s="105"/>
      <c r="H33" s="107"/>
      <c r="I33" s="105"/>
      <c r="J33" s="107"/>
      <c r="K33" s="105"/>
      <c r="L33" s="106"/>
      <c r="M33" s="106"/>
      <c r="N33" s="106"/>
      <c r="O33" s="106"/>
      <c r="P33" s="106"/>
      <c r="Q33" s="106"/>
      <c r="R33" s="107"/>
      <c r="S33" s="133"/>
      <c r="T33" s="134"/>
      <c r="U33" s="134"/>
      <c r="V33" s="134"/>
      <c r="W33" s="134"/>
      <c r="X33" s="134"/>
      <c r="Y33" s="134"/>
      <c r="Z33" s="135"/>
      <c r="AA33" s="1"/>
    </row>
    <row r="34" spans="1:27" s="1" customFormat="1" ht="18.75">
      <c r="A34" s="33">
        <f>S28+1</f>
        <v>45593</v>
      </c>
      <c r="B34" s="12"/>
      <c r="C34" s="34">
        <f>A34+1</f>
        <v>45594</v>
      </c>
      <c r="D34" s="11"/>
      <c r="E34" s="34">
        <f>C34+1</f>
        <v>45595</v>
      </c>
      <c r="F34" s="11"/>
      <c r="G34" s="34">
        <f>E34+1</f>
        <v>45596</v>
      </c>
      <c r="H34" s="11"/>
      <c r="I34" s="34">
        <f>G34+1</f>
        <v>45597</v>
      </c>
      <c r="J34" s="11"/>
      <c r="K34" s="94">
        <f>I34+1</f>
        <v>45598</v>
      </c>
      <c r="L34" s="95"/>
      <c r="M34" s="96"/>
      <c r="N34" s="96"/>
      <c r="O34" s="96"/>
      <c r="P34" s="96"/>
      <c r="Q34" s="96"/>
      <c r="R34" s="97"/>
      <c r="S34" s="103">
        <f>K34+1</f>
        <v>45599</v>
      </c>
      <c r="T34" s="104"/>
      <c r="U34" s="92"/>
      <c r="V34" s="92"/>
      <c r="W34" s="92"/>
      <c r="X34" s="92"/>
      <c r="Y34" s="92"/>
      <c r="Z34" s="93"/>
    </row>
    <row r="35" spans="1:27" s="1" customFormat="1">
      <c r="A35" s="136"/>
      <c r="B35" s="137"/>
      <c r="C35" s="136"/>
      <c r="D35" s="138"/>
      <c r="E35" s="136"/>
      <c r="F35" s="138"/>
      <c r="G35" s="136"/>
      <c r="H35" s="138"/>
      <c r="I35" s="76"/>
      <c r="J35" s="77"/>
      <c r="K35" s="76"/>
      <c r="L35" s="78"/>
      <c r="M35" s="78"/>
      <c r="N35" s="78"/>
      <c r="O35" s="78"/>
      <c r="P35" s="78"/>
      <c r="Q35" s="78"/>
      <c r="R35" s="77"/>
      <c r="S35" s="79"/>
      <c r="T35" s="80"/>
      <c r="U35" s="80"/>
      <c r="V35" s="80"/>
      <c r="W35" s="80"/>
      <c r="X35" s="80"/>
      <c r="Y35" s="80"/>
      <c r="Z35" s="81"/>
    </row>
    <row r="36" spans="1:27" s="1" customFormat="1">
      <c r="A36" s="136"/>
      <c r="B36" s="137"/>
      <c r="C36" s="136"/>
      <c r="D36" s="138"/>
      <c r="E36" s="136"/>
      <c r="F36" s="138"/>
      <c r="G36" s="136"/>
      <c r="H36" s="138"/>
      <c r="I36" s="76"/>
      <c r="J36" s="77"/>
      <c r="K36" s="76"/>
      <c r="L36" s="78"/>
      <c r="M36" s="78"/>
      <c r="N36" s="78"/>
      <c r="O36" s="78"/>
      <c r="P36" s="78"/>
      <c r="Q36" s="78"/>
      <c r="R36" s="77"/>
      <c r="S36" s="79"/>
      <c r="T36" s="80"/>
      <c r="U36" s="80"/>
      <c r="V36" s="80"/>
      <c r="W36" s="80"/>
      <c r="X36" s="80"/>
      <c r="Y36" s="80"/>
      <c r="Z36" s="81"/>
    </row>
    <row r="37" spans="1:27" s="1" customFormat="1">
      <c r="A37" s="136"/>
      <c r="B37" s="137"/>
      <c r="C37" s="136"/>
      <c r="D37" s="138"/>
      <c r="E37" s="136"/>
      <c r="F37" s="138"/>
      <c r="G37" s="136"/>
      <c r="H37" s="138"/>
      <c r="I37" s="76"/>
      <c r="J37" s="77"/>
      <c r="K37" s="76"/>
      <c r="L37" s="78"/>
      <c r="M37" s="78"/>
      <c r="N37" s="78"/>
      <c r="O37" s="78"/>
      <c r="P37" s="78"/>
      <c r="Q37" s="78"/>
      <c r="R37" s="77"/>
      <c r="S37" s="79"/>
      <c r="T37" s="80"/>
      <c r="U37" s="80"/>
      <c r="V37" s="80"/>
      <c r="W37" s="80"/>
      <c r="X37" s="80"/>
      <c r="Y37" s="80"/>
      <c r="Z37" s="81"/>
    </row>
    <row r="38" spans="1:27" s="1" customFormat="1">
      <c r="A38" s="136"/>
      <c r="B38" s="137"/>
      <c r="C38" s="136"/>
      <c r="D38" s="138"/>
      <c r="E38" s="136"/>
      <c r="F38" s="138"/>
      <c r="G38" s="136"/>
      <c r="H38" s="138"/>
      <c r="I38" s="76"/>
      <c r="J38" s="77"/>
      <c r="K38" s="76"/>
      <c r="L38" s="78"/>
      <c r="M38" s="78"/>
      <c r="N38" s="78"/>
      <c r="O38" s="78"/>
      <c r="P38" s="78"/>
      <c r="Q38" s="78"/>
      <c r="R38" s="77"/>
      <c r="S38" s="79"/>
      <c r="T38" s="80"/>
      <c r="U38" s="80"/>
      <c r="V38" s="80"/>
      <c r="W38" s="80"/>
      <c r="X38" s="80"/>
      <c r="Y38" s="80"/>
      <c r="Z38" s="81"/>
    </row>
    <row r="39" spans="1:27" s="2" customFormat="1">
      <c r="A39" s="133"/>
      <c r="B39" s="134"/>
      <c r="C39" s="133"/>
      <c r="D39" s="135"/>
      <c r="E39" s="133"/>
      <c r="F39" s="135"/>
      <c r="G39" s="133"/>
      <c r="H39" s="135"/>
      <c r="I39" s="89"/>
      <c r="J39" s="91"/>
      <c r="K39" s="89"/>
      <c r="L39" s="90"/>
      <c r="M39" s="90"/>
      <c r="N39" s="90"/>
      <c r="O39" s="90"/>
      <c r="P39" s="90"/>
      <c r="Q39" s="90"/>
      <c r="R39" s="91"/>
      <c r="S39" s="86"/>
      <c r="T39" s="87"/>
      <c r="U39" s="87"/>
      <c r="V39" s="87"/>
      <c r="W39" s="87"/>
      <c r="X39" s="87"/>
      <c r="Y39" s="87"/>
      <c r="Z39" s="88"/>
      <c r="AA39" s="1"/>
    </row>
    <row r="40" spans="1:27" ht="18.75">
      <c r="A40" s="33">
        <f>S34+1</f>
        <v>45600</v>
      </c>
      <c r="B40" s="12"/>
      <c r="C40" s="34">
        <f>A40+1</f>
        <v>45601</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79"/>
      <c r="B41" s="80"/>
      <c r="C41" s="76"/>
      <c r="D41" s="77"/>
      <c r="E41" s="15"/>
      <c r="F41" s="6"/>
      <c r="G41" s="6"/>
      <c r="H41" s="6"/>
      <c r="I41" s="6"/>
      <c r="J41" s="6"/>
      <c r="K41" s="6"/>
      <c r="L41" s="6"/>
      <c r="M41" s="6"/>
      <c r="N41" s="6"/>
      <c r="O41" s="6"/>
      <c r="P41" s="6"/>
      <c r="Q41" s="6"/>
      <c r="R41" s="6"/>
      <c r="S41" s="6"/>
      <c r="T41" s="6"/>
      <c r="U41" s="6"/>
      <c r="V41" s="6"/>
      <c r="W41" s="6"/>
      <c r="X41" s="6"/>
      <c r="Y41" s="6"/>
      <c r="Z41" s="8"/>
    </row>
    <row r="42" spans="1:27">
      <c r="A42" s="79"/>
      <c r="B42" s="80"/>
      <c r="C42" s="76"/>
      <c r="D42" s="77"/>
      <c r="E42" s="15"/>
      <c r="F42" s="6"/>
      <c r="G42" s="6"/>
      <c r="H42" s="6"/>
      <c r="I42" s="6"/>
      <c r="J42" s="6"/>
      <c r="K42" s="6"/>
      <c r="L42" s="6"/>
      <c r="M42" s="6"/>
      <c r="N42" s="6"/>
      <c r="O42" s="6"/>
      <c r="P42" s="6"/>
      <c r="Q42" s="6"/>
      <c r="R42" s="6"/>
      <c r="S42" s="6"/>
      <c r="T42" s="6"/>
      <c r="U42" s="6"/>
      <c r="V42" s="6"/>
      <c r="W42" s="6"/>
      <c r="X42" s="6"/>
      <c r="Y42" s="6"/>
      <c r="Z42" s="7"/>
    </row>
    <row r="43" spans="1:27">
      <c r="A43" s="79"/>
      <c r="B43" s="80"/>
      <c r="C43" s="76"/>
      <c r="D43" s="77"/>
      <c r="E43" s="15"/>
      <c r="F43" s="6"/>
      <c r="G43" s="6"/>
      <c r="H43" s="6"/>
      <c r="I43" s="6"/>
      <c r="J43" s="6"/>
      <c r="K43" s="6"/>
      <c r="L43" s="6"/>
      <c r="M43" s="6"/>
      <c r="N43" s="6"/>
      <c r="O43" s="6"/>
      <c r="P43" s="6"/>
      <c r="Q43" s="6"/>
      <c r="R43" s="6"/>
      <c r="S43" s="6"/>
      <c r="T43" s="6"/>
      <c r="U43" s="6"/>
      <c r="V43" s="6"/>
      <c r="W43" s="6"/>
      <c r="X43" s="6"/>
      <c r="Y43" s="6"/>
      <c r="Z43" s="7"/>
    </row>
    <row r="44" spans="1:27">
      <c r="A44" s="79"/>
      <c r="B44" s="80"/>
      <c r="C44" s="76"/>
      <c r="D44" s="77"/>
      <c r="E44" s="15"/>
      <c r="F44" s="6"/>
      <c r="G44" s="6"/>
      <c r="H44" s="6"/>
      <c r="I44" s="6"/>
      <c r="J44" s="6"/>
      <c r="K44" s="84"/>
      <c r="L44" s="84"/>
      <c r="M44" s="84"/>
      <c r="N44" s="84"/>
      <c r="O44" s="84"/>
      <c r="P44" s="84"/>
      <c r="Q44" s="84"/>
      <c r="R44" s="84"/>
      <c r="S44" s="84"/>
      <c r="T44" s="84"/>
      <c r="U44" s="84"/>
      <c r="V44" s="84"/>
      <c r="W44" s="84"/>
      <c r="X44" s="84"/>
      <c r="Y44" s="84"/>
      <c r="Z44" s="85"/>
    </row>
    <row r="45" spans="1:27" s="1" customFormat="1">
      <c r="A45" s="86"/>
      <c r="B45" s="87"/>
      <c r="C45" s="89"/>
      <c r="D45" s="91"/>
      <c r="E45" s="16"/>
      <c r="F45" s="17"/>
      <c r="G45" s="17"/>
      <c r="H45" s="17"/>
      <c r="I45" s="17"/>
      <c r="J45" s="17"/>
      <c r="K45" s="82"/>
      <c r="L45" s="82"/>
      <c r="M45" s="82"/>
      <c r="N45" s="82"/>
      <c r="O45" s="82"/>
      <c r="P45" s="82"/>
      <c r="Q45" s="82"/>
      <c r="R45" s="82"/>
      <c r="S45" s="82"/>
      <c r="T45" s="82"/>
      <c r="U45" s="82"/>
      <c r="V45" s="82"/>
      <c r="W45" s="82"/>
      <c r="X45" s="82"/>
      <c r="Y45" s="82"/>
      <c r="Z45" s="83"/>
    </row>
    <row r="49" spans="2:3" ht="15">
      <c r="B49" s="54"/>
      <c r="C49" s="55" t="s">
        <v>14</v>
      </c>
    </row>
    <row r="50" spans="2:3" ht="15">
      <c r="B50" s="56"/>
      <c r="C50" s="55" t="s">
        <v>15</v>
      </c>
    </row>
    <row r="51" spans="2:3" ht="15">
      <c r="B51" s="57"/>
      <c r="C51" s="58" t="s">
        <v>16</v>
      </c>
    </row>
    <row r="52" spans="2:3" ht="15">
      <c r="B52" s="59"/>
      <c r="C52" s="55" t="s">
        <v>17</v>
      </c>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A16 A22 A28 A34 A40 C10 C16 C22 C28 C34 C40 E10 E16 E22 E28 E34 G10 G16 G22 G28 G34 K10 K16 K22 K28 K34 S10 S16 S22 S28 S34">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tabSelected="1" topLeftCell="A7" workbookViewId="0">
      <selection activeCell="AG29" sqref="AG29"/>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98">
        <f>DATE(июль!AD18,июль!AD20+4,1)</f>
        <v>45597</v>
      </c>
      <c r="B1" s="98"/>
      <c r="C1" s="98"/>
      <c r="D1" s="98"/>
      <c r="E1" s="98"/>
      <c r="F1" s="98"/>
      <c r="G1" s="98"/>
      <c r="H1" s="98"/>
      <c r="I1" s="29"/>
      <c r="J1" s="29"/>
      <c r="K1" s="101">
        <f>DATE(YEAR(A1),MONTH(A1)-1,1)</f>
        <v>45566</v>
      </c>
      <c r="L1" s="101"/>
      <c r="M1" s="101"/>
      <c r="N1" s="101"/>
      <c r="O1" s="101"/>
      <c r="P1" s="101"/>
      <c r="Q1" s="101"/>
      <c r="S1" s="101">
        <f>DATE(YEAR(A1),MONTH(A1)+1,1)</f>
        <v>45627</v>
      </c>
      <c r="T1" s="101"/>
      <c r="U1" s="101"/>
      <c r="V1" s="101"/>
      <c r="W1" s="101"/>
      <c r="X1" s="101"/>
      <c r="Y1" s="101"/>
    </row>
    <row r="2" spans="1:27" s="3" customFormat="1" ht="11.25" customHeight="1">
      <c r="A2" s="98"/>
      <c r="B2" s="98"/>
      <c r="C2" s="98"/>
      <c r="D2" s="98"/>
      <c r="E2" s="98"/>
      <c r="F2" s="98"/>
      <c r="G2" s="98"/>
      <c r="H2" s="98"/>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98"/>
      <c r="B3" s="98"/>
      <c r="C3" s="98"/>
      <c r="D3" s="98"/>
      <c r="E3" s="98"/>
      <c r="F3" s="98"/>
      <c r="G3" s="98"/>
      <c r="H3" s="98"/>
      <c r="I3" s="29"/>
      <c r="J3" s="29"/>
      <c r="K3" s="32" t="str">
        <f t="shared" ref="K3:Q8" si="0">IF(MONTH($K$1)&lt;&gt;MONTH($K$1-(WEEKDAY($K$1,1)-(start_day-1))-IF((WEEKDAY($K$1,1)-(start_day-1))&lt;=0,7,0)+(ROW(K3)-ROW($K$3))*7+(COLUMN(K3)-COLUMN($K$3)+1)),"",$K$1-(WEEKDAY($K$1,1)-(start_day-1))-IF((WEEKDAY($K$1,1)-(start_day-1))&lt;=0,7,0)+(ROW(K3)-ROW($K$3))*7+(COLUMN(K3)-COLUMN($K$3)+1))</f>
        <v/>
      </c>
      <c r="L3" s="32">
        <f t="shared" si="0"/>
        <v>45566</v>
      </c>
      <c r="M3" s="32">
        <f t="shared" si="0"/>
        <v>45567</v>
      </c>
      <c r="N3" s="32">
        <f t="shared" si="0"/>
        <v>45568</v>
      </c>
      <c r="O3" s="32">
        <f t="shared" si="0"/>
        <v>45569</v>
      </c>
      <c r="P3" s="32">
        <f t="shared" si="0"/>
        <v>45570</v>
      </c>
      <c r="Q3" s="32">
        <f t="shared" si="0"/>
        <v>45571</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t="str">
        <f t="shared" si="1"/>
        <v/>
      </c>
      <c r="X3" s="32" t="str">
        <f t="shared" si="1"/>
        <v/>
      </c>
      <c r="Y3" s="32">
        <f t="shared" si="1"/>
        <v>45627</v>
      </c>
    </row>
    <row r="4" spans="1:27" s="4" customFormat="1" ht="9" customHeight="1">
      <c r="A4" s="98"/>
      <c r="B4" s="98"/>
      <c r="C4" s="98"/>
      <c r="D4" s="98"/>
      <c r="E4" s="98"/>
      <c r="F4" s="98"/>
      <c r="G4" s="98"/>
      <c r="H4" s="98"/>
      <c r="I4" s="29"/>
      <c r="J4" s="29"/>
      <c r="K4" s="32">
        <f t="shared" si="0"/>
        <v>45572</v>
      </c>
      <c r="L4" s="32">
        <f t="shared" si="0"/>
        <v>45573</v>
      </c>
      <c r="M4" s="32">
        <f t="shared" si="0"/>
        <v>45574</v>
      </c>
      <c r="N4" s="32">
        <f t="shared" si="0"/>
        <v>45575</v>
      </c>
      <c r="O4" s="32">
        <f t="shared" si="0"/>
        <v>45576</v>
      </c>
      <c r="P4" s="32">
        <f t="shared" si="0"/>
        <v>45577</v>
      </c>
      <c r="Q4" s="32">
        <f t="shared" si="0"/>
        <v>45578</v>
      </c>
      <c r="R4" s="3"/>
      <c r="S4" s="32">
        <f t="shared" si="1"/>
        <v>45628</v>
      </c>
      <c r="T4" s="32">
        <f t="shared" si="1"/>
        <v>45629</v>
      </c>
      <c r="U4" s="32">
        <f t="shared" si="1"/>
        <v>45630</v>
      </c>
      <c r="V4" s="32">
        <f t="shared" si="1"/>
        <v>45631</v>
      </c>
      <c r="W4" s="32">
        <f t="shared" si="1"/>
        <v>45632</v>
      </c>
      <c r="X4" s="32">
        <f t="shared" si="1"/>
        <v>45633</v>
      </c>
      <c r="Y4" s="32">
        <f t="shared" si="1"/>
        <v>45634</v>
      </c>
    </row>
    <row r="5" spans="1:27" s="4" customFormat="1" ht="9" customHeight="1">
      <c r="A5" s="98"/>
      <c r="B5" s="98"/>
      <c r="C5" s="98"/>
      <c r="D5" s="98"/>
      <c r="E5" s="98"/>
      <c r="F5" s="98"/>
      <c r="G5" s="98"/>
      <c r="H5" s="98"/>
      <c r="I5" s="29"/>
      <c r="J5" s="29"/>
      <c r="K5" s="32">
        <f t="shared" si="0"/>
        <v>45579</v>
      </c>
      <c r="L5" s="32">
        <f t="shared" si="0"/>
        <v>45580</v>
      </c>
      <c r="M5" s="32">
        <f t="shared" si="0"/>
        <v>45581</v>
      </c>
      <c r="N5" s="32">
        <f t="shared" si="0"/>
        <v>45582</v>
      </c>
      <c r="O5" s="32">
        <f t="shared" si="0"/>
        <v>45583</v>
      </c>
      <c r="P5" s="32">
        <f t="shared" si="0"/>
        <v>45584</v>
      </c>
      <c r="Q5" s="32">
        <f t="shared" si="0"/>
        <v>45585</v>
      </c>
      <c r="R5" s="3"/>
      <c r="S5" s="32">
        <f t="shared" si="1"/>
        <v>45635</v>
      </c>
      <c r="T5" s="32">
        <f t="shared" si="1"/>
        <v>45636</v>
      </c>
      <c r="U5" s="32">
        <f t="shared" si="1"/>
        <v>45637</v>
      </c>
      <c r="V5" s="32">
        <f t="shared" si="1"/>
        <v>45638</v>
      </c>
      <c r="W5" s="32">
        <f t="shared" si="1"/>
        <v>45639</v>
      </c>
      <c r="X5" s="32">
        <f t="shared" si="1"/>
        <v>45640</v>
      </c>
      <c r="Y5" s="32">
        <f t="shared" si="1"/>
        <v>45641</v>
      </c>
    </row>
    <row r="6" spans="1:27" s="4" customFormat="1" ht="9" customHeight="1">
      <c r="A6" s="98"/>
      <c r="B6" s="98"/>
      <c r="C6" s="98"/>
      <c r="D6" s="98"/>
      <c r="E6" s="98"/>
      <c r="F6" s="98"/>
      <c r="G6" s="98"/>
      <c r="H6" s="98"/>
      <c r="I6" s="29"/>
      <c r="J6" s="29"/>
      <c r="K6" s="32">
        <f t="shared" si="0"/>
        <v>45586</v>
      </c>
      <c r="L6" s="32">
        <f t="shared" si="0"/>
        <v>45587</v>
      </c>
      <c r="M6" s="32">
        <f t="shared" si="0"/>
        <v>45588</v>
      </c>
      <c r="N6" s="32">
        <f t="shared" si="0"/>
        <v>45589</v>
      </c>
      <c r="O6" s="32">
        <f t="shared" si="0"/>
        <v>45590</v>
      </c>
      <c r="P6" s="32">
        <f t="shared" si="0"/>
        <v>45591</v>
      </c>
      <c r="Q6" s="32">
        <f t="shared" si="0"/>
        <v>45592</v>
      </c>
      <c r="R6" s="3"/>
      <c r="S6" s="32">
        <f t="shared" si="1"/>
        <v>45642</v>
      </c>
      <c r="T6" s="32">
        <f t="shared" si="1"/>
        <v>45643</v>
      </c>
      <c r="U6" s="32">
        <f t="shared" si="1"/>
        <v>45644</v>
      </c>
      <c r="V6" s="32">
        <f t="shared" si="1"/>
        <v>45645</v>
      </c>
      <c r="W6" s="32">
        <f t="shared" si="1"/>
        <v>45646</v>
      </c>
      <c r="X6" s="32">
        <f t="shared" si="1"/>
        <v>45647</v>
      </c>
      <c r="Y6" s="32">
        <f t="shared" si="1"/>
        <v>45648</v>
      </c>
    </row>
    <row r="7" spans="1:27" s="4" customFormat="1" ht="9" customHeight="1">
      <c r="A7" s="98"/>
      <c r="B7" s="98"/>
      <c r="C7" s="98"/>
      <c r="D7" s="98"/>
      <c r="E7" s="98"/>
      <c r="F7" s="98"/>
      <c r="G7" s="98"/>
      <c r="H7" s="98"/>
      <c r="I7" s="29"/>
      <c r="J7" s="29"/>
      <c r="K7" s="32">
        <f t="shared" si="0"/>
        <v>45593</v>
      </c>
      <c r="L7" s="32">
        <f t="shared" si="0"/>
        <v>45594</v>
      </c>
      <c r="M7" s="32">
        <f t="shared" si="0"/>
        <v>45595</v>
      </c>
      <c r="N7" s="32">
        <f t="shared" si="0"/>
        <v>45596</v>
      </c>
      <c r="O7" s="32" t="str">
        <f t="shared" si="0"/>
        <v/>
      </c>
      <c r="P7" s="32" t="str">
        <f t="shared" si="0"/>
        <v/>
      </c>
      <c r="Q7" s="32" t="str">
        <f t="shared" si="0"/>
        <v/>
      </c>
      <c r="R7" s="3"/>
      <c r="S7" s="32">
        <f t="shared" si="1"/>
        <v>45649</v>
      </c>
      <c r="T7" s="32">
        <f t="shared" si="1"/>
        <v>45650</v>
      </c>
      <c r="U7" s="32">
        <f t="shared" si="1"/>
        <v>45651</v>
      </c>
      <c r="V7" s="32">
        <f t="shared" si="1"/>
        <v>45652</v>
      </c>
      <c r="W7" s="32">
        <f t="shared" si="1"/>
        <v>45653</v>
      </c>
      <c r="X7" s="32">
        <f t="shared" si="1"/>
        <v>45654</v>
      </c>
      <c r="Y7" s="32">
        <f t="shared" si="1"/>
        <v>45655</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f t="shared" si="1"/>
        <v>45656</v>
      </c>
      <c r="T8" s="32">
        <f t="shared" si="1"/>
        <v>45657</v>
      </c>
      <c r="U8" s="32" t="str">
        <f t="shared" si="1"/>
        <v/>
      </c>
      <c r="V8" s="32" t="str">
        <f t="shared" si="1"/>
        <v/>
      </c>
      <c r="W8" s="32" t="str">
        <f t="shared" si="1"/>
        <v/>
      </c>
      <c r="X8" s="32" t="str">
        <f t="shared" si="1"/>
        <v/>
      </c>
      <c r="Y8" s="32" t="str">
        <f t="shared" si="1"/>
        <v/>
      </c>
      <c r="Z8" s="19"/>
    </row>
    <row r="9" spans="1:27" s="1" customFormat="1" ht="21" customHeight="1">
      <c r="A9" s="99">
        <f>A10</f>
        <v>45593</v>
      </c>
      <c r="B9" s="100"/>
      <c r="C9" s="100">
        <f>C10</f>
        <v>45594</v>
      </c>
      <c r="D9" s="100"/>
      <c r="E9" s="100">
        <f>E10</f>
        <v>45595</v>
      </c>
      <c r="F9" s="100"/>
      <c r="G9" s="100">
        <f>G10</f>
        <v>45596</v>
      </c>
      <c r="H9" s="100"/>
      <c r="I9" s="100">
        <f>I10</f>
        <v>45597</v>
      </c>
      <c r="J9" s="100"/>
      <c r="K9" s="100">
        <f>K10</f>
        <v>45598</v>
      </c>
      <c r="L9" s="100"/>
      <c r="M9" s="100"/>
      <c r="N9" s="100"/>
      <c r="O9" s="100"/>
      <c r="P9" s="100"/>
      <c r="Q9" s="100"/>
      <c r="R9" s="100"/>
      <c r="S9" s="100">
        <f>S10</f>
        <v>45599</v>
      </c>
      <c r="T9" s="100"/>
      <c r="U9" s="100"/>
      <c r="V9" s="100"/>
      <c r="W9" s="100"/>
      <c r="X9" s="100"/>
      <c r="Y9" s="100"/>
      <c r="Z9" s="102"/>
    </row>
    <row r="10" spans="1:27" s="1" customFormat="1" ht="18.75">
      <c r="A10" s="33">
        <f>$A$1-(WEEKDAY($A$1,1)-(start_day-1))-IF((WEEKDAY($A$1,1)-(start_day-1))&lt;=0,7,0)+1</f>
        <v>45593</v>
      </c>
      <c r="B10" s="12"/>
      <c r="C10" s="34">
        <f>A10+1</f>
        <v>45594</v>
      </c>
      <c r="D10" s="11"/>
      <c r="E10" s="34">
        <f>C10+1</f>
        <v>45595</v>
      </c>
      <c r="F10" s="11"/>
      <c r="G10" s="34">
        <f>E10+1</f>
        <v>45596</v>
      </c>
      <c r="H10" s="11"/>
      <c r="I10" s="34">
        <f>G10+1</f>
        <v>45597</v>
      </c>
      <c r="J10" s="11"/>
      <c r="K10" s="94">
        <f>I10+1</f>
        <v>45598</v>
      </c>
      <c r="L10" s="95"/>
      <c r="M10" s="96"/>
      <c r="N10" s="96"/>
      <c r="O10" s="96"/>
      <c r="P10" s="96"/>
      <c r="Q10" s="96"/>
      <c r="R10" s="97"/>
      <c r="S10" s="103">
        <f>K10+1</f>
        <v>45599</v>
      </c>
      <c r="T10" s="104"/>
      <c r="U10" s="92"/>
      <c r="V10" s="92"/>
      <c r="W10" s="92"/>
      <c r="X10" s="92"/>
      <c r="Y10" s="92"/>
      <c r="Z10" s="93"/>
    </row>
    <row r="11" spans="1:27" s="1" customFormat="1">
      <c r="A11" s="79"/>
      <c r="B11" s="80"/>
      <c r="C11" s="76"/>
      <c r="D11" s="77"/>
      <c r="E11" s="76"/>
      <c r="F11" s="77"/>
      <c r="G11" s="76"/>
      <c r="H11" s="77"/>
      <c r="I11" s="136"/>
      <c r="J11" s="138"/>
      <c r="K11" s="136"/>
      <c r="L11" s="137"/>
      <c r="M11" s="137"/>
      <c r="N11" s="137"/>
      <c r="O11" s="137"/>
      <c r="P11" s="137"/>
      <c r="Q11" s="137"/>
      <c r="R11" s="138"/>
      <c r="S11" s="136"/>
      <c r="T11" s="137"/>
      <c r="U11" s="137"/>
      <c r="V11" s="137"/>
      <c r="W11" s="137"/>
      <c r="X11" s="137"/>
      <c r="Y11" s="137"/>
      <c r="Z11" s="138"/>
    </row>
    <row r="12" spans="1:27" s="1" customFormat="1">
      <c r="A12" s="79"/>
      <c r="B12" s="80"/>
      <c r="C12" s="76"/>
      <c r="D12" s="77"/>
      <c r="E12" s="76"/>
      <c r="F12" s="77"/>
      <c r="G12" s="76"/>
      <c r="H12" s="77"/>
      <c r="I12" s="136"/>
      <c r="J12" s="138"/>
      <c r="K12" s="136"/>
      <c r="L12" s="137"/>
      <c r="M12" s="137"/>
      <c r="N12" s="137"/>
      <c r="O12" s="137"/>
      <c r="P12" s="137"/>
      <c r="Q12" s="137"/>
      <c r="R12" s="138"/>
      <c r="S12" s="136"/>
      <c r="T12" s="137"/>
      <c r="U12" s="137"/>
      <c r="V12" s="137"/>
      <c r="W12" s="137"/>
      <c r="X12" s="137"/>
      <c r="Y12" s="137"/>
      <c r="Z12" s="138"/>
    </row>
    <row r="13" spans="1:27" s="1" customFormat="1">
      <c r="A13" s="79"/>
      <c r="B13" s="80"/>
      <c r="C13" s="76"/>
      <c r="D13" s="77"/>
      <c r="E13" s="76"/>
      <c r="F13" s="77"/>
      <c r="G13" s="76"/>
      <c r="H13" s="77"/>
      <c r="I13" s="136"/>
      <c r="J13" s="138"/>
      <c r="K13" s="136"/>
      <c r="L13" s="137"/>
      <c r="M13" s="137"/>
      <c r="N13" s="137"/>
      <c r="O13" s="137"/>
      <c r="P13" s="137"/>
      <c r="Q13" s="137"/>
      <c r="R13" s="138"/>
      <c r="S13" s="136"/>
      <c r="T13" s="137"/>
      <c r="U13" s="137"/>
      <c r="V13" s="137"/>
      <c r="W13" s="137"/>
      <c r="X13" s="137"/>
      <c r="Y13" s="137"/>
      <c r="Z13" s="138"/>
    </row>
    <row r="14" spans="1:27" s="1" customFormat="1">
      <c r="A14" s="79"/>
      <c r="B14" s="80"/>
      <c r="C14" s="76"/>
      <c r="D14" s="77"/>
      <c r="E14" s="76"/>
      <c r="F14" s="77"/>
      <c r="G14" s="76"/>
      <c r="H14" s="77"/>
      <c r="I14" s="136"/>
      <c r="J14" s="138"/>
      <c r="K14" s="136"/>
      <c r="L14" s="137"/>
      <c r="M14" s="137"/>
      <c r="N14" s="137"/>
      <c r="O14" s="137"/>
      <c r="P14" s="137"/>
      <c r="Q14" s="137"/>
      <c r="R14" s="138"/>
      <c r="S14" s="136"/>
      <c r="T14" s="137"/>
      <c r="U14" s="137"/>
      <c r="V14" s="137"/>
      <c r="W14" s="137"/>
      <c r="X14" s="137"/>
      <c r="Y14" s="137"/>
      <c r="Z14" s="138"/>
    </row>
    <row r="15" spans="1:27" s="2" customFormat="1" ht="13.35" customHeight="1">
      <c r="A15" s="86"/>
      <c r="B15" s="87"/>
      <c r="C15" s="89"/>
      <c r="D15" s="91"/>
      <c r="E15" s="89"/>
      <c r="F15" s="91"/>
      <c r="G15" s="89"/>
      <c r="H15" s="91"/>
      <c r="I15" s="133"/>
      <c r="J15" s="135"/>
      <c r="K15" s="133"/>
      <c r="L15" s="134"/>
      <c r="M15" s="134"/>
      <c r="N15" s="134"/>
      <c r="O15" s="134"/>
      <c r="P15" s="134"/>
      <c r="Q15" s="134"/>
      <c r="R15" s="135"/>
      <c r="S15" s="133"/>
      <c r="T15" s="134"/>
      <c r="U15" s="134"/>
      <c r="V15" s="134"/>
      <c r="W15" s="134"/>
      <c r="X15" s="134"/>
      <c r="Y15" s="134"/>
      <c r="Z15" s="135"/>
      <c r="AA15" s="1"/>
    </row>
    <row r="16" spans="1:27" s="1" customFormat="1" ht="18.75">
      <c r="A16" s="33">
        <f>S10+1</f>
        <v>45600</v>
      </c>
      <c r="B16" s="12"/>
      <c r="C16" s="34">
        <f>A16+1</f>
        <v>45601</v>
      </c>
      <c r="D16" s="11"/>
      <c r="E16" s="34">
        <f>C16+1</f>
        <v>45602</v>
      </c>
      <c r="F16" s="11"/>
      <c r="G16" s="34">
        <f>E16+1</f>
        <v>45603</v>
      </c>
      <c r="H16" s="11"/>
      <c r="I16" s="34">
        <f>G16+1</f>
        <v>45604</v>
      </c>
      <c r="J16" s="11"/>
      <c r="K16" s="94">
        <f>I16+1</f>
        <v>45605</v>
      </c>
      <c r="L16" s="95"/>
      <c r="M16" s="96"/>
      <c r="N16" s="96"/>
      <c r="O16" s="96"/>
      <c r="P16" s="96"/>
      <c r="Q16" s="96"/>
      <c r="R16" s="97"/>
      <c r="S16" s="103">
        <f>K16+1</f>
        <v>45606</v>
      </c>
      <c r="T16" s="104"/>
      <c r="U16" s="92"/>
      <c r="V16" s="92"/>
      <c r="W16" s="92"/>
      <c r="X16" s="92"/>
      <c r="Y16" s="92"/>
      <c r="Z16" s="93"/>
    </row>
    <row r="17" spans="1:27" s="1" customFormat="1">
      <c r="A17" s="136"/>
      <c r="B17" s="137"/>
      <c r="C17" s="136"/>
      <c r="D17" s="138"/>
      <c r="E17" s="136"/>
      <c r="F17" s="138"/>
      <c r="G17" s="136"/>
      <c r="H17" s="138"/>
      <c r="I17" s="136"/>
      <c r="J17" s="138"/>
      <c r="K17" s="108"/>
      <c r="L17" s="109"/>
      <c r="M17" s="109"/>
      <c r="N17" s="109"/>
      <c r="O17" s="109"/>
      <c r="P17" s="109"/>
      <c r="Q17" s="109"/>
      <c r="R17" s="110"/>
      <c r="S17" s="108"/>
      <c r="T17" s="109"/>
      <c r="U17" s="109"/>
      <c r="V17" s="109"/>
      <c r="W17" s="109"/>
      <c r="X17" s="109"/>
      <c r="Y17" s="109"/>
      <c r="Z17" s="110"/>
    </row>
    <row r="18" spans="1:27" s="1" customFormat="1">
      <c r="A18" s="136"/>
      <c r="B18" s="137"/>
      <c r="C18" s="136"/>
      <c r="D18" s="138"/>
      <c r="E18" s="136"/>
      <c r="F18" s="138"/>
      <c r="G18" s="136"/>
      <c r="H18" s="138"/>
      <c r="I18" s="136"/>
      <c r="J18" s="138"/>
      <c r="K18" s="108"/>
      <c r="L18" s="109"/>
      <c r="M18" s="109"/>
      <c r="N18" s="109"/>
      <c r="O18" s="109"/>
      <c r="P18" s="109"/>
      <c r="Q18" s="109"/>
      <c r="R18" s="110"/>
      <c r="S18" s="108"/>
      <c r="T18" s="109"/>
      <c r="U18" s="109"/>
      <c r="V18" s="109"/>
      <c r="W18" s="109"/>
      <c r="X18" s="109"/>
      <c r="Y18" s="109"/>
      <c r="Z18" s="110"/>
    </row>
    <row r="19" spans="1:27" s="1" customFormat="1">
      <c r="A19" s="136"/>
      <c r="B19" s="137"/>
      <c r="C19" s="136"/>
      <c r="D19" s="138"/>
      <c r="E19" s="136"/>
      <c r="F19" s="138"/>
      <c r="G19" s="136"/>
      <c r="H19" s="138"/>
      <c r="I19" s="136"/>
      <c r="J19" s="138"/>
      <c r="K19" s="108"/>
      <c r="L19" s="109"/>
      <c r="M19" s="109"/>
      <c r="N19" s="109"/>
      <c r="O19" s="109"/>
      <c r="P19" s="109"/>
      <c r="Q19" s="109"/>
      <c r="R19" s="110"/>
      <c r="S19" s="108"/>
      <c r="T19" s="109"/>
      <c r="U19" s="109"/>
      <c r="V19" s="109"/>
      <c r="W19" s="109"/>
      <c r="X19" s="109"/>
      <c r="Y19" s="109"/>
      <c r="Z19" s="110"/>
    </row>
    <row r="20" spans="1:27" s="1" customFormat="1">
      <c r="A20" s="136"/>
      <c r="B20" s="137"/>
      <c r="C20" s="136"/>
      <c r="D20" s="138"/>
      <c r="E20" s="136"/>
      <c r="F20" s="138"/>
      <c r="G20" s="136"/>
      <c r="H20" s="138"/>
      <c r="I20" s="136"/>
      <c r="J20" s="138"/>
      <c r="K20" s="108"/>
      <c r="L20" s="109"/>
      <c r="M20" s="109"/>
      <c r="N20" s="109"/>
      <c r="O20" s="109"/>
      <c r="P20" s="109"/>
      <c r="Q20" s="109"/>
      <c r="R20" s="110"/>
      <c r="S20" s="108"/>
      <c r="T20" s="109"/>
      <c r="U20" s="109"/>
      <c r="V20" s="109"/>
      <c r="W20" s="109"/>
      <c r="X20" s="109"/>
      <c r="Y20" s="109"/>
      <c r="Z20" s="110"/>
    </row>
    <row r="21" spans="1:27" s="2" customFormat="1" ht="13.35" customHeight="1">
      <c r="A21" s="133"/>
      <c r="B21" s="134"/>
      <c r="C21" s="133"/>
      <c r="D21" s="135"/>
      <c r="E21" s="133"/>
      <c r="F21" s="135"/>
      <c r="G21" s="133"/>
      <c r="H21" s="135"/>
      <c r="I21" s="133"/>
      <c r="J21" s="135"/>
      <c r="K21" s="105"/>
      <c r="L21" s="106"/>
      <c r="M21" s="106"/>
      <c r="N21" s="106"/>
      <c r="O21" s="106"/>
      <c r="P21" s="106"/>
      <c r="Q21" s="106"/>
      <c r="R21" s="107"/>
      <c r="S21" s="105"/>
      <c r="T21" s="106"/>
      <c r="U21" s="106"/>
      <c r="V21" s="106"/>
      <c r="W21" s="106"/>
      <c r="X21" s="106"/>
      <c r="Y21" s="106"/>
      <c r="Z21" s="107"/>
      <c r="AA21" s="1"/>
    </row>
    <row r="22" spans="1:27" s="1" customFormat="1" ht="19.5" thickBot="1">
      <c r="A22" s="33">
        <f>S16+1</f>
        <v>45607</v>
      </c>
      <c r="B22" s="12"/>
      <c r="C22" s="34">
        <f>A22+1</f>
        <v>45608</v>
      </c>
      <c r="D22" s="11"/>
      <c r="E22" s="34">
        <f>C22+1</f>
        <v>45609</v>
      </c>
      <c r="F22" s="11"/>
      <c r="G22" s="34">
        <f>E22+1</f>
        <v>45610</v>
      </c>
      <c r="H22" s="11"/>
      <c r="I22" s="34">
        <f>G22+1</f>
        <v>45611</v>
      </c>
      <c r="J22" s="11"/>
      <c r="K22" s="94">
        <f>I22+1</f>
        <v>45612</v>
      </c>
      <c r="L22" s="95"/>
      <c r="M22" s="96"/>
      <c r="N22" s="96"/>
      <c r="O22" s="96"/>
      <c r="P22" s="96"/>
      <c r="Q22" s="96"/>
      <c r="R22" s="97"/>
      <c r="S22" s="103">
        <f>K22+1</f>
        <v>45613</v>
      </c>
      <c r="T22" s="104"/>
      <c r="U22" s="92"/>
      <c r="V22" s="92"/>
      <c r="W22" s="92"/>
      <c r="X22" s="92"/>
      <c r="Y22" s="92"/>
      <c r="Z22" s="93"/>
    </row>
    <row r="23" spans="1:27" s="1" customFormat="1">
      <c r="A23" s="139"/>
      <c r="B23" s="140"/>
      <c r="C23" s="140"/>
      <c r="D23" s="140"/>
      <c r="E23" s="140"/>
      <c r="F23" s="140"/>
      <c r="G23" s="140"/>
      <c r="H23" s="140"/>
      <c r="I23" s="140"/>
      <c r="J23" s="141"/>
      <c r="K23" s="148"/>
      <c r="L23" s="137"/>
      <c r="M23" s="137"/>
      <c r="N23" s="137"/>
      <c r="O23" s="137"/>
      <c r="P23" s="137"/>
      <c r="Q23" s="137"/>
      <c r="R23" s="138"/>
      <c r="S23" s="136"/>
      <c r="T23" s="137"/>
      <c r="U23" s="137"/>
      <c r="V23" s="137"/>
      <c r="W23" s="137"/>
      <c r="X23" s="137"/>
      <c r="Y23" s="137"/>
      <c r="Z23" s="138"/>
    </row>
    <row r="24" spans="1:27" s="1" customFormat="1">
      <c r="A24" s="142"/>
      <c r="B24" s="143"/>
      <c r="C24" s="143"/>
      <c r="D24" s="143"/>
      <c r="E24" s="143"/>
      <c r="F24" s="143"/>
      <c r="G24" s="143"/>
      <c r="H24" s="143"/>
      <c r="I24" s="143"/>
      <c r="J24" s="144"/>
      <c r="K24" s="148"/>
      <c r="L24" s="137"/>
      <c r="M24" s="137"/>
      <c r="N24" s="137"/>
      <c r="O24" s="137"/>
      <c r="P24" s="137"/>
      <c r="Q24" s="137"/>
      <c r="R24" s="138"/>
      <c r="S24" s="136"/>
      <c r="T24" s="137"/>
      <c r="U24" s="137"/>
      <c r="V24" s="137"/>
      <c r="W24" s="137"/>
      <c r="X24" s="137"/>
      <c r="Y24" s="137"/>
      <c r="Z24" s="138"/>
    </row>
    <row r="25" spans="1:27" s="1" customFormat="1">
      <c r="A25" s="142"/>
      <c r="B25" s="143"/>
      <c r="C25" s="143"/>
      <c r="D25" s="143"/>
      <c r="E25" s="143"/>
      <c r="F25" s="143"/>
      <c r="G25" s="143"/>
      <c r="H25" s="143"/>
      <c r="I25" s="143"/>
      <c r="J25" s="144"/>
      <c r="K25" s="148"/>
      <c r="L25" s="137"/>
      <c r="M25" s="137"/>
      <c r="N25" s="137"/>
      <c r="O25" s="137"/>
      <c r="P25" s="137"/>
      <c r="Q25" s="137"/>
      <c r="R25" s="138"/>
      <c r="S25" s="136"/>
      <c r="T25" s="137"/>
      <c r="U25" s="137"/>
      <c r="V25" s="137"/>
      <c r="W25" s="137"/>
      <c r="X25" s="137"/>
      <c r="Y25" s="137"/>
      <c r="Z25" s="138"/>
    </row>
    <row r="26" spans="1:27" s="1" customFormat="1">
      <c r="A26" s="142"/>
      <c r="B26" s="143"/>
      <c r="C26" s="143"/>
      <c r="D26" s="143"/>
      <c r="E26" s="143"/>
      <c r="F26" s="143"/>
      <c r="G26" s="143"/>
      <c r="H26" s="143"/>
      <c r="I26" s="143"/>
      <c r="J26" s="144"/>
      <c r="K26" s="148"/>
      <c r="L26" s="137"/>
      <c r="M26" s="137"/>
      <c r="N26" s="137"/>
      <c r="O26" s="137"/>
      <c r="P26" s="137"/>
      <c r="Q26" s="137"/>
      <c r="R26" s="138"/>
      <c r="S26" s="136"/>
      <c r="T26" s="137"/>
      <c r="U26" s="137"/>
      <c r="V26" s="137"/>
      <c r="W26" s="137"/>
      <c r="X26" s="137"/>
      <c r="Y26" s="137"/>
      <c r="Z26" s="138"/>
    </row>
    <row r="27" spans="1:27" s="2" customFormat="1" ht="13.5" thickBot="1">
      <c r="A27" s="145"/>
      <c r="B27" s="146"/>
      <c r="C27" s="146"/>
      <c r="D27" s="146"/>
      <c r="E27" s="146"/>
      <c r="F27" s="146"/>
      <c r="G27" s="146"/>
      <c r="H27" s="146"/>
      <c r="I27" s="146"/>
      <c r="J27" s="147"/>
      <c r="K27" s="134"/>
      <c r="L27" s="134"/>
      <c r="M27" s="134"/>
      <c r="N27" s="134"/>
      <c r="O27" s="134"/>
      <c r="P27" s="134"/>
      <c r="Q27" s="134"/>
      <c r="R27" s="135"/>
      <c r="S27" s="133"/>
      <c r="T27" s="134"/>
      <c r="U27" s="134"/>
      <c r="V27" s="134"/>
      <c r="W27" s="134"/>
      <c r="X27" s="134"/>
      <c r="Y27" s="134"/>
      <c r="Z27" s="135"/>
      <c r="AA27" s="1"/>
    </row>
    <row r="28" spans="1:27" s="1" customFormat="1" ht="18.75">
      <c r="A28" s="35">
        <f>S22+1</f>
        <v>45614</v>
      </c>
      <c r="B28" s="36"/>
      <c r="C28" s="37">
        <f>A28+1</f>
        <v>45615</v>
      </c>
      <c r="D28" s="38"/>
      <c r="E28" s="37">
        <f>C28+1</f>
        <v>45616</v>
      </c>
      <c r="F28" s="38"/>
      <c r="G28" s="37">
        <f>E28+1</f>
        <v>45617</v>
      </c>
      <c r="H28" s="38"/>
      <c r="I28" s="37">
        <f>G28+1</f>
        <v>45618</v>
      </c>
      <c r="J28" s="38"/>
      <c r="K28" s="94">
        <f>I28+1</f>
        <v>45619</v>
      </c>
      <c r="L28" s="95"/>
      <c r="M28" s="96"/>
      <c r="N28" s="96"/>
      <c r="O28" s="96"/>
      <c r="P28" s="96"/>
      <c r="Q28" s="96"/>
      <c r="R28" s="97"/>
      <c r="S28" s="103">
        <f>K28+1</f>
        <v>45620</v>
      </c>
      <c r="T28" s="104"/>
      <c r="U28" s="92"/>
      <c r="V28" s="92"/>
      <c r="W28" s="92"/>
      <c r="X28" s="92"/>
      <c r="Y28" s="92"/>
      <c r="Z28" s="93"/>
    </row>
    <row r="29" spans="1:27" s="1" customFormat="1">
      <c r="A29" s="108"/>
      <c r="B29" s="109"/>
      <c r="C29" s="108"/>
      <c r="D29" s="110"/>
      <c r="E29" s="108"/>
      <c r="F29" s="110"/>
      <c r="G29" s="108"/>
      <c r="H29" s="110"/>
      <c r="I29" s="108"/>
      <c r="J29" s="110"/>
      <c r="K29" s="108"/>
      <c r="L29" s="109"/>
      <c r="M29" s="109"/>
      <c r="N29" s="109"/>
      <c r="O29" s="109"/>
      <c r="P29" s="109"/>
      <c r="Q29" s="109"/>
      <c r="R29" s="110"/>
      <c r="S29" s="108"/>
      <c r="T29" s="109"/>
      <c r="U29" s="109"/>
      <c r="V29" s="109"/>
      <c r="W29" s="109"/>
      <c r="X29" s="109"/>
      <c r="Y29" s="109"/>
      <c r="Z29" s="110"/>
    </row>
    <row r="30" spans="1:27" s="1" customFormat="1">
      <c r="A30" s="108"/>
      <c r="B30" s="109"/>
      <c r="C30" s="108"/>
      <c r="D30" s="110"/>
      <c r="E30" s="108"/>
      <c r="F30" s="110"/>
      <c r="G30" s="108"/>
      <c r="H30" s="110"/>
      <c r="I30" s="108"/>
      <c r="J30" s="110"/>
      <c r="K30" s="108"/>
      <c r="L30" s="109"/>
      <c r="M30" s="109"/>
      <c r="N30" s="109"/>
      <c r="O30" s="109"/>
      <c r="P30" s="109"/>
      <c r="Q30" s="109"/>
      <c r="R30" s="110"/>
      <c r="S30" s="108"/>
      <c r="T30" s="109"/>
      <c r="U30" s="109"/>
      <c r="V30" s="109"/>
      <c r="W30" s="109"/>
      <c r="X30" s="109"/>
      <c r="Y30" s="109"/>
      <c r="Z30" s="110"/>
    </row>
    <row r="31" spans="1:27" s="1" customFormat="1">
      <c r="A31" s="108"/>
      <c r="B31" s="109"/>
      <c r="C31" s="108"/>
      <c r="D31" s="110"/>
      <c r="E31" s="108"/>
      <c r="F31" s="110"/>
      <c r="G31" s="108"/>
      <c r="H31" s="110"/>
      <c r="I31" s="108"/>
      <c r="J31" s="110"/>
      <c r="K31" s="108"/>
      <c r="L31" s="109"/>
      <c r="M31" s="109"/>
      <c r="N31" s="109"/>
      <c r="O31" s="109"/>
      <c r="P31" s="109"/>
      <c r="Q31" s="109"/>
      <c r="R31" s="110"/>
      <c r="S31" s="108"/>
      <c r="T31" s="109"/>
      <c r="U31" s="109"/>
      <c r="V31" s="109"/>
      <c r="W31" s="109"/>
      <c r="X31" s="109"/>
      <c r="Y31" s="109"/>
      <c r="Z31" s="110"/>
    </row>
    <row r="32" spans="1:27" s="1" customFormat="1">
      <c r="A32" s="108"/>
      <c r="B32" s="109"/>
      <c r="C32" s="108"/>
      <c r="D32" s="110"/>
      <c r="E32" s="108"/>
      <c r="F32" s="110"/>
      <c r="G32" s="108"/>
      <c r="H32" s="110"/>
      <c r="I32" s="108"/>
      <c r="J32" s="110"/>
      <c r="K32" s="108"/>
      <c r="L32" s="109"/>
      <c r="M32" s="109"/>
      <c r="N32" s="109"/>
      <c r="O32" s="109"/>
      <c r="P32" s="109"/>
      <c r="Q32" s="109"/>
      <c r="R32" s="110"/>
      <c r="S32" s="108"/>
      <c r="T32" s="109"/>
      <c r="U32" s="109"/>
      <c r="V32" s="109"/>
      <c r="W32" s="109"/>
      <c r="X32" s="109"/>
      <c r="Y32" s="109"/>
      <c r="Z32" s="110"/>
    </row>
    <row r="33" spans="1:27" s="2" customFormat="1">
      <c r="A33" s="105"/>
      <c r="B33" s="106"/>
      <c r="C33" s="105"/>
      <c r="D33" s="107"/>
      <c r="E33" s="105"/>
      <c r="F33" s="107"/>
      <c r="G33" s="105"/>
      <c r="H33" s="107"/>
      <c r="I33" s="105"/>
      <c r="J33" s="107"/>
      <c r="K33" s="105"/>
      <c r="L33" s="106"/>
      <c r="M33" s="106"/>
      <c r="N33" s="106"/>
      <c r="O33" s="106"/>
      <c r="P33" s="106"/>
      <c r="Q33" s="106"/>
      <c r="R33" s="107"/>
      <c r="S33" s="105"/>
      <c r="T33" s="106"/>
      <c r="U33" s="106"/>
      <c r="V33" s="106"/>
      <c r="W33" s="106"/>
      <c r="X33" s="106"/>
      <c r="Y33" s="106"/>
      <c r="Z33" s="107"/>
      <c r="AA33" s="1"/>
    </row>
    <row r="34" spans="1:27" s="1" customFormat="1" ht="18.75">
      <c r="A34" s="33">
        <f>S28+1</f>
        <v>45621</v>
      </c>
      <c r="B34" s="12"/>
      <c r="C34" s="34">
        <f>A34+1</f>
        <v>45622</v>
      </c>
      <c r="D34" s="11"/>
      <c r="E34" s="34">
        <f>C34+1</f>
        <v>45623</v>
      </c>
      <c r="F34" s="11"/>
      <c r="G34" s="34">
        <f>E34+1</f>
        <v>45624</v>
      </c>
      <c r="H34" s="11"/>
      <c r="I34" s="34">
        <f>G34+1</f>
        <v>45625</v>
      </c>
      <c r="J34" s="11"/>
      <c r="K34" s="94">
        <f>I34+1</f>
        <v>45626</v>
      </c>
      <c r="L34" s="95"/>
      <c r="M34" s="96"/>
      <c r="N34" s="96"/>
      <c r="O34" s="96"/>
      <c r="P34" s="96"/>
      <c r="Q34" s="96"/>
      <c r="R34" s="97"/>
      <c r="S34" s="103">
        <f>K34+1</f>
        <v>45627</v>
      </c>
      <c r="T34" s="104"/>
      <c r="U34" s="92"/>
      <c r="V34" s="92"/>
      <c r="W34" s="92"/>
      <c r="X34" s="92"/>
      <c r="Y34" s="92"/>
      <c r="Z34" s="93"/>
    </row>
    <row r="35" spans="1:27" s="1" customFormat="1">
      <c r="A35" s="136"/>
      <c r="B35" s="137"/>
      <c r="C35" s="136"/>
      <c r="D35" s="138"/>
      <c r="E35" s="108"/>
      <c r="F35" s="110"/>
      <c r="G35" s="108"/>
      <c r="H35" s="110"/>
      <c r="I35" s="108"/>
      <c r="J35" s="110"/>
      <c r="K35" s="108"/>
      <c r="L35" s="109"/>
      <c r="M35" s="109"/>
      <c r="N35" s="109"/>
      <c r="O35" s="109"/>
      <c r="P35" s="109"/>
      <c r="Q35" s="109"/>
      <c r="R35" s="110"/>
      <c r="S35" s="79"/>
      <c r="T35" s="80"/>
      <c r="U35" s="80"/>
      <c r="V35" s="80"/>
      <c r="W35" s="80"/>
      <c r="X35" s="80"/>
      <c r="Y35" s="80"/>
      <c r="Z35" s="81"/>
    </row>
    <row r="36" spans="1:27" s="1" customFormat="1">
      <c r="A36" s="136"/>
      <c r="B36" s="137"/>
      <c r="C36" s="136"/>
      <c r="D36" s="138"/>
      <c r="E36" s="108"/>
      <c r="F36" s="110"/>
      <c r="G36" s="108"/>
      <c r="H36" s="110"/>
      <c r="I36" s="108"/>
      <c r="J36" s="110"/>
      <c r="K36" s="108"/>
      <c r="L36" s="109"/>
      <c r="M36" s="109"/>
      <c r="N36" s="109"/>
      <c r="O36" s="109"/>
      <c r="P36" s="109"/>
      <c r="Q36" s="109"/>
      <c r="R36" s="110"/>
      <c r="S36" s="79"/>
      <c r="T36" s="80"/>
      <c r="U36" s="80"/>
      <c r="V36" s="80"/>
      <c r="W36" s="80"/>
      <c r="X36" s="80"/>
      <c r="Y36" s="80"/>
      <c r="Z36" s="81"/>
    </row>
    <row r="37" spans="1:27" s="1" customFormat="1">
      <c r="A37" s="136"/>
      <c r="B37" s="137"/>
      <c r="C37" s="136"/>
      <c r="D37" s="138"/>
      <c r="E37" s="108"/>
      <c r="F37" s="110"/>
      <c r="G37" s="108"/>
      <c r="H37" s="110"/>
      <c r="I37" s="108"/>
      <c r="J37" s="110"/>
      <c r="K37" s="108"/>
      <c r="L37" s="109"/>
      <c r="M37" s="109"/>
      <c r="N37" s="109"/>
      <c r="O37" s="109"/>
      <c r="P37" s="109"/>
      <c r="Q37" s="109"/>
      <c r="R37" s="110"/>
      <c r="S37" s="79"/>
      <c r="T37" s="80"/>
      <c r="U37" s="80"/>
      <c r="V37" s="80"/>
      <c r="W37" s="80"/>
      <c r="X37" s="80"/>
      <c r="Y37" s="80"/>
      <c r="Z37" s="81"/>
    </row>
    <row r="38" spans="1:27" s="1" customFormat="1">
      <c r="A38" s="136"/>
      <c r="B38" s="137"/>
      <c r="C38" s="136"/>
      <c r="D38" s="138"/>
      <c r="E38" s="108"/>
      <c r="F38" s="110"/>
      <c r="G38" s="108"/>
      <c r="H38" s="110"/>
      <c r="I38" s="108"/>
      <c r="J38" s="110"/>
      <c r="K38" s="108"/>
      <c r="L38" s="109"/>
      <c r="M38" s="109"/>
      <c r="N38" s="109"/>
      <c r="O38" s="109"/>
      <c r="P38" s="109"/>
      <c r="Q38" s="109"/>
      <c r="R38" s="110"/>
      <c r="S38" s="79"/>
      <c r="T38" s="80"/>
      <c r="U38" s="80"/>
      <c r="V38" s="80"/>
      <c r="W38" s="80"/>
      <c r="X38" s="80"/>
      <c r="Y38" s="80"/>
      <c r="Z38" s="81"/>
    </row>
    <row r="39" spans="1:27" s="2" customFormat="1">
      <c r="A39" s="133"/>
      <c r="B39" s="134"/>
      <c r="C39" s="133"/>
      <c r="D39" s="135"/>
      <c r="E39" s="105"/>
      <c r="F39" s="107"/>
      <c r="G39" s="105"/>
      <c r="H39" s="107"/>
      <c r="I39" s="105"/>
      <c r="J39" s="107"/>
      <c r="K39" s="105"/>
      <c r="L39" s="106"/>
      <c r="M39" s="106"/>
      <c r="N39" s="106"/>
      <c r="O39" s="106"/>
      <c r="P39" s="106"/>
      <c r="Q39" s="106"/>
      <c r="R39" s="107"/>
      <c r="S39" s="86"/>
      <c r="T39" s="87"/>
      <c r="U39" s="87"/>
      <c r="V39" s="87"/>
      <c r="W39" s="87"/>
      <c r="X39" s="87"/>
      <c r="Y39" s="87"/>
      <c r="Z39" s="88"/>
      <c r="AA39" s="1"/>
    </row>
    <row r="40" spans="1:27" ht="18.75">
      <c r="A40" s="33">
        <f>S34+1</f>
        <v>45628</v>
      </c>
      <c r="B40" s="12"/>
      <c r="C40" s="34">
        <f>A40+1</f>
        <v>45629</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79"/>
      <c r="B41" s="80"/>
      <c r="C41" s="76"/>
      <c r="D41" s="77"/>
      <c r="E41" s="15"/>
      <c r="F41" s="6"/>
      <c r="G41" s="6"/>
      <c r="H41" s="6"/>
      <c r="I41" s="6"/>
      <c r="J41" s="6"/>
      <c r="K41" s="6"/>
      <c r="L41" s="6"/>
      <c r="M41" s="6"/>
      <c r="N41" s="6"/>
      <c r="O41" s="6"/>
      <c r="P41" s="6"/>
      <c r="Q41" s="6"/>
      <c r="R41" s="6"/>
      <c r="S41" s="6"/>
      <c r="T41" s="6"/>
      <c r="U41" s="6"/>
      <c r="V41" s="6"/>
      <c r="W41" s="6"/>
      <c r="X41" s="6"/>
      <c r="Y41" s="6"/>
      <c r="Z41" s="8"/>
    </row>
    <row r="42" spans="1:27">
      <c r="A42" s="79"/>
      <c r="B42" s="80"/>
      <c r="C42" s="76"/>
      <c r="D42" s="77"/>
      <c r="E42" s="15"/>
      <c r="F42" s="6"/>
      <c r="G42" s="6"/>
      <c r="H42" s="6"/>
      <c r="I42" s="6"/>
      <c r="J42" s="6"/>
      <c r="K42" s="6"/>
      <c r="L42" s="6"/>
      <c r="M42" s="6"/>
      <c r="N42" s="6"/>
      <c r="O42" s="6"/>
      <c r="P42" s="6"/>
      <c r="Q42" s="6"/>
      <c r="R42" s="6"/>
      <c r="S42" s="6"/>
      <c r="T42" s="6"/>
      <c r="U42" s="6"/>
      <c r="V42" s="6"/>
      <c r="W42" s="6"/>
      <c r="X42" s="6"/>
      <c r="Y42" s="6"/>
      <c r="Z42" s="7"/>
    </row>
    <row r="43" spans="1:27">
      <c r="A43" s="79"/>
      <c r="B43" s="80"/>
      <c r="C43" s="76"/>
      <c r="D43" s="77"/>
      <c r="E43" s="15"/>
      <c r="F43" s="6"/>
      <c r="G43" s="6"/>
      <c r="H43" s="6"/>
      <c r="I43" s="6"/>
      <c r="J43" s="6"/>
      <c r="K43" s="6"/>
      <c r="L43" s="6"/>
      <c r="M43" s="6"/>
      <c r="N43" s="6"/>
      <c r="O43" s="6"/>
      <c r="P43" s="6"/>
      <c r="Q43" s="6"/>
      <c r="R43" s="6"/>
      <c r="S43" s="6"/>
      <c r="T43" s="6"/>
      <c r="U43" s="6"/>
      <c r="V43" s="6"/>
      <c r="W43" s="6"/>
      <c r="X43" s="6"/>
      <c r="Y43" s="6"/>
      <c r="Z43" s="7"/>
    </row>
    <row r="44" spans="1:27">
      <c r="A44" s="79"/>
      <c r="B44" s="80"/>
      <c r="C44" s="76"/>
      <c r="D44" s="77"/>
      <c r="E44" s="15"/>
      <c r="F44" s="6"/>
      <c r="G44" s="6"/>
      <c r="H44" s="6"/>
      <c r="I44" s="6"/>
      <c r="J44" s="6"/>
      <c r="K44" s="84"/>
      <c r="L44" s="84"/>
      <c r="M44" s="84"/>
      <c r="N44" s="84"/>
      <c r="O44" s="84"/>
      <c r="P44" s="84"/>
      <c r="Q44" s="84"/>
      <c r="R44" s="84"/>
      <c r="S44" s="84"/>
      <c r="T44" s="84"/>
      <c r="U44" s="84"/>
      <c r="V44" s="84"/>
      <c r="W44" s="84"/>
      <c r="X44" s="84"/>
      <c r="Y44" s="84"/>
      <c r="Z44" s="85"/>
    </row>
    <row r="45" spans="1:27" s="1" customFormat="1">
      <c r="A45" s="86"/>
      <c r="B45" s="87"/>
      <c r="C45" s="89"/>
      <c r="D45" s="91"/>
      <c r="E45" s="16"/>
      <c r="F45" s="17"/>
      <c r="G45" s="17"/>
      <c r="H45" s="17"/>
      <c r="I45" s="17"/>
      <c r="J45" s="17"/>
      <c r="K45" s="82"/>
      <c r="L45" s="82"/>
      <c r="M45" s="82"/>
      <c r="N45" s="82"/>
      <c r="O45" s="82"/>
      <c r="P45" s="82"/>
      <c r="Q45" s="82"/>
      <c r="R45" s="82"/>
      <c r="S45" s="82"/>
      <c r="T45" s="82"/>
      <c r="U45" s="82"/>
      <c r="V45" s="82"/>
      <c r="W45" s="82"/>
      <c r="X45" s="82"/>
      <c r="Y45" s="82"/>
      <c r="Z45" s="83"/>
    </row>
    <row r="49" spans="2:3" ht="15">
      <c r="B49" s="54"/>
      <c r="C49" s="55" t="s">
        <v>14</v>
      </c>
    </row>
    <row r="50" spans="2:3" ht="15">
      <c r="B50" s="56"/>
      <c r="C50" s="55" t="s">
        <v>15</v>
      </c>
    </row>
    <row r="51" spans="2:3" ht="15">
      <c r="B51" s="57"/>
      <c r="C51" s="58" t="s">
        <v>16</v>
      </c>
    </row>
    <row r="52" spans="2:3" ht="15">
      <c r="B52" s="59"/>
      <c r="C52" s="55" t="s">
        <v>17</v>
      </c>
    </row>
  </sheetData>
  <mergeCells count="193">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1:B21"/>
    <mergeCell ref="C21:D21"/>
    <mergeCell ref="E21:F21"/>
    <mergeCell ref="G21:H21"/>
    <mergeCell ref="I21:J21"/>
    <mergeCell ref="K21:R21"/>
    <mergeCell ref="S27:Z27"/>
    <mergeCell ref="K28:L28"/>
    <mergeCell ref="M28:R28"/>
    <mergeCell ref="S28:T28"/>
    <mergeCell ref="U28:Z28"/>
    <mergeCell ref="A29:B29"/>
    <mergeCell ref="C29:D29"/>
    <mergeCell ref="E29:F29"/>
    <mergeCell ref="G29:H29"/>
    <mergeCell ref="I29:J29"/>
    <mergeCell ref="K27:R27"/>
    <mergeCell ref="K29:R29"/>
    <mergeCell ref="S29:Z29"/>
    <mergeCell ref="A23:J27"/>
    <mergeCell ref="K24:R24"/>
    <mergeCell ref="S24:Z24"/>
    <mergeCell ref="S25:Z25"/>
    <mergeCell ref="K26:R26"/>
    <mergeCell ref="S26:Z26"/>
    <mergeCell ref="K25:R25"/>
    <mergeCell ref="K23:R23"/>
    <mergeCell ref="S23:Z23"/>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A16 A22 A28 A34 A40 C10 C16 C22 C28 C34 C40 E10 E16 E22 E28 E34 G10 G16 G22 G28 G34 K10 K16 K22 K28 K34 S10 S16 S22 S28 S34">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printOptions horizontalCentered="1"/>
  <pageMargins left="0.5" right="0.5" top="0.25" bottom="0.25" header="0.25" footer="0.25"/>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topLeftCell="A10" workbookViewId="0">
      <selection activeCell="AD38" sqref="AD38"/>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98">
        <f>DATE(июль!AD18,июль!AD20+5,1)</f>
        <v>45627</v>
      </c>
      <c r="B1" s="98"/>
      <c r="C1" s="98"/>
      <c r="D1" s="98"/>
      <c r="E1" s="98"/>
      <c r="F1" s="98"/>
      <c r="G1" s="98"/>
      <c r="H1" s="98"/>
      <c r="I1" s="29"/>
      <c r="J1" s="29"/>
      <c r="K1" s="101">
        <f>DATE(YEAR(A1),MONTH(A1)-1,1)</f>
        <v>45597</v>
      </c>
      <c r="L1" s="101"/>
      <c r="M1" s="101"/>
      <c r="N1" s="101"/>
      <c r="O1" s="101"/>
      <c r="P1" s="101"/>
      <c r="Q1" s="101"/>
      <c r="S1" s="101">
        <f>DATE(YEAR(A1),MONTH(A1)+1,1)</f>
        <v>45658</v>
      </c>
      <c r="T1" s="101"/>
      <c r="U1" s="101"/>
      <c r="V1" s="101"/>
      <c r="W1" s="101"/>
      <c r="X1" s="101"/>
      <c r="Y1" s="101"/>
    </row>
    <row r="2" spans="1:27" s="3" customFormat="1" ht="11.25" customHeight="1">
      <c r="A2" s="98"/>
      <c r="B2" s="98"/>
      <c r="C2" s="98"/>
      <c r="D2" s="98"/>
      <c r="E2" s="98"/>
      <c r="F2" s="98"/>
      <c r="G2" s="98"/>
      <c r="H2" s="98"/>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98"/>
      <c r="B3" s="98"/>
      <c r="C3" s="98"/>
      <c r="D3" s="98"/>
      <c r="E3" s="98"/>
      <c r="F3" s="98"/>
      <c r="G3" s="98"/>
      <c r="H3" s="98"/>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t="str">
        <f t="shared" si="0"/>
        <v/>
      </c>
      <c r="O3" s="32">
        <f t="shared" si="0"/>
        <v>45597</v>
      </c>
      <c r="P3" s="32">
        <f t="shared" si="0"/>
        <v>45598</v>
      </c>
      <c r="Q3" s="32">
        <f t="shared" si="0"/>
        <v>45599</v>
      </c>
      <c r="R3" s="3"/>
      <c r="S3" s="32" t="str">
        <f t="shared" ref="S3:Y8" si="1">IF(MONTH($S$1)&lt;&gt;MONTH($S$1-(WEEKDAY($S$1,1)-(start_day-1))-IF((WEEKDAY($S$1,1)-(start_day-1))&lt;=0,7,0)+(ROW(S3)-ROW($S$3))*7+(COLUMN(S3)-COLUMN($S$3)+1)),"",$S$1-(WEEKDAY($S$1,1)-(start_day-1))-IF((WEEKDAY($S$1,1)-(start_day-1))&lt;=0,7,0)+(ROW(S3)-ROW($S$3))*7+(COLUMN(S3)-COLUMN($S$3)+1))</f>
        <v/>
      </c>
      <c r="T3" s="32" t="str">
        <f t="shared" si="1"/>
        <v/>
      </c>
      <c r="U3" s="32">
        <f t="shared" si="1"/>
        <v>45658</v>
      </c>
      <c r="V3" s="32">
        <f t="shared" si="1"/>
        <v>45659</v>
      </c>
      <c r="W3" s="32">
        <f t="shared" si="1"/>
        <v>45660</v>
      </c>
      <c r="X3" s="32">
        <f t="shared" si="1"/>
        <v>45661</v>
      </c>
      <c r="Y3" s="32">
        <f t="shared" si="1"/>
        <v>45662</v>
      </c>
    </row>
    <row r="4" spans="1:27" s="4" customFormat="1" ht="9" customHeight="1">
      <c r="A4" s="98"/>
      <c r="B4" s="98"/>
      <c r="C4" s="98"/>
      <c r="D4" s="98"/>
      <c r="E4" s="98"/>
      <c r="F4" s="98"/>
      <c r="G4" s="98"/>
      <c r="H4" s="98"/>
      <c r="I4" s="29"/>
      <c r="J4" s="29"/>
      <c r="K4" s="32">
        <f t="shared" si="0"/>
        <v>45600</v>
      </c>
      <c r="L4" s="32">
        <f t="shared" si="0"/>
        <v>45601</v>
      </c>
      <c r="M4" s="32">
        <f t="shared" si="0"/>
        <v>45602</v>
      </c>
      <c r="N4" s="32">
        <f t="shared" si="0"/>
        <v>45603</v>
      </c>
      <c r="O4" s="32">
        <f t="shared" si="0"/>
        <v>45604</v>
      </c>
      <c r="P4" s="32">
        <f t="shared" si="0"/>
        <v>45605</v>
      </c>
      <c r="Q4" s="32">
        <f t="shared" si="0"/>
        <v>45606</v>
      </c>
      <c r="R4" s="3"/>
      <c r="S4" s="32">
        <f t="shared" si="1"/>
        <v>45663</v>
      </c>
      <c r="T4" s="32">
        <f t="shared" si="1"/>
        <v>45664</v>
      </c>
      <c r="U4" s="32">
        <f t="shared" si="1"/>
        <v>45665</v>
      </c>
      <c r="V4" s="32">
        <f t="shared" si="1"/>
        <v>45666</v>
      </c>
      <c r="W4" s="32">
        <f t="shared" si="1"/>
        <v>45667</v>
      </c>
      <c r="X4" s="32">
        <f t="shared" si="1"/>
        <v>45668</v>
      </c>
      <c r="Y4" s="32">
        <f t="shared" si="1"/>
        <v>45669</v>
      </c>
    </row>
    <row r="5" spans="1:27" s="4" customFormat="1" ht="9" customHeight="1">
      <c r="A5" s="98"/>
      <c r="B5" s="98"/>
      <c r="C5" s="98"/>
      <c r="D5" s="98"/>
      <c r="E5" s="98"/>
      <c r="F5" s="98"/>
      <c r="G5" s="98"/>
      <c r="H5" s="98"/>
      <c r="I5" s="29"/>
      <c r="J5" s="29"/>
      <c r="K5" s="32">
        <f t="shared" si="0"/>
        <v>45607</v>
      </c>
      <c r="L5" s="32">
        <f t="shared" si="0"/>
        <v>45608</v>
      </c>
      <c r="M5" s="32">
        <f t="shared" si="0"/>
        <v>45609</v>
      </c>
      <c r="N5" s="32">
        <f t="shared" si="0"/>
        <v>45610</v>
      </c>
      <c r="O5" s="32">
        <f t="shared" si="0"/>
        <v>45611</v>
      </c>
      <c r="P5" s="32">
        <f t="shared" si="0"/>
        <v>45612</v>
      </c>
      <c r="Q5" s="32">
        <f t="shared" si="0"/>
        <v>45613</v>
      </c>
      <c r="R5" s="3"/>
      <c r="S5" s="32">
        <f t="shared" si="1"/>
        <v>45670</v>
      </c>
      <c r="T5" s="32">
        <f t="shared" si="1"/>
        <v>45671</v>
      </c>
      <c r="U5" s="32">
        <f t="shared" si="1"/>
        <v>45672</v>
      </c>
      <c r="V5" s="32">
        <f t="shared" si="1"/>
        <v>45673</v>
      </c>
      <c r="W5" s="32">
        <f t="shared" si="1"/>
        <v>45674</v>
      </c>
      <c r="X5" s="32">
        <f t="shared" si="1"/>
        <v>45675</v>
      </c>
      <c r="Y5" s="32">
        <f t="shared" si="1"/>
        <v>45676</v>
      </c>
    </row>
    <row r="6" spans="1:27" s="4" customFormat="1" ht="9" customHeight="1">
      <c r="A6" s="98"/>
      <c r="B6" s="98"/>
      <c r="C6" s="98"/>
      <c r="D6" s="98"/>
      <c r="E6" s="98"/>
      <c r="F6" s="98"/>
      <c r="G6" s="98"/>
      <c r="H6" s="98"/>
      <c r="I6" s="29"/>
      <c r="J6" s="29"/>
      <c r="K6" s="32">
        <f t="shared" si="0"/>
        <v>45614</v>
      </c>
      <c r="L6" s="32">
        <f t="shared" si="0"/>
        <v>45615</v>
      </c>
      <c r="M6" s="32">
        <f t="shared" si="0"/>
        <v>45616</v>
      </c>
      <c r="N6" s="32">
        <f t="shared" si="0"/>
        <v>45617</v>
      </c>
      <c r="O6" s="32">
        <f t="shared" si="0"/>
        <v>45618</v>
      </c>
      <c r="P6" s="32">
        <f t="shared" si="0"/>
        <v>45619</v>
      </c>
      <c r="Q6" s="32">
        <f t="shared" si="0"/>
        <v>45620</v>
      </c>
      <c r="R6" s="3"/>
      <c r="S6" s="32">
        <f t="shared" si="1"/>
        <v>45677</v>
      </c>
      <c r="T6" s="32">
        <f t="shared" si="1"/>
        <v>45678</v>
      </c>
      <c r="U6" s="32">
        <f t="shared" si="1"/>
        <v>45679</v>
      </c>
      <c r="V6" s="32">
        <f t="shared" si="1"/>
        <v>45680</v>
      </c>
      <c r="W6" s="32">
        <f t="shared" si="1"/>
        <v>45681</v>
      </c>
      <c r="X6" s="32">
        <f t="shared" si="1"/>
        <v>45682</v>
      </c>
      <c r="Y6" s="32">
        <f t="shared" si="1"/>
        <v>45683</v>
      </c>
    </row>
    <row r="7" spans="1:27" s="4" customFormat="1" ht="9" customHeight="1">
      <c r="A7" s="98"/>
      <c r="B7" s="98"/>
      <c r="C7" s="98"/>
      <c r="D7" s="98"/>
      <c r="E7" s="98"/>
      <c r="F7" s="98"/>
      <c r="G7" s="98"/>
      <c r="H7" s="98"/>
      <c r="I7" s="29"/>
      <c r="J7" s="29"/>
      <c r="K7" s="32">
        <f t="shared" si="0"/>
        <v>45621</v>
      </c>
      <c r="L7" s="32">
        <f t="shared" si="0"/>
        <v>45622</v>
      </c>
      <c r="M7" s="32">
        <f t="shared" si="0"/>
        <v>45623</v>
      </c>
      <c r="N7" s="32">
        <f t="shared" si="0"/>
        <v>45624</v>
      </c>
      <c r="O7" s="32">
        <f t="shared" si="0"/>
        <v>45625</v>
      </c>
      <c r="P7" s="32">
        <f t="shared" si="0"/>
        <v>45626</v>
      </c>
      <c r="Q7" s="32" t="str">
        <f t="shared" si="0"/>
        <v/>
      </c>
      <c r="R7" s="3"/>
      <c r="S7" s="32">
        <f t="shared" si="1"/>
        <v>45684</v>
      </c>
      <c r="T7" s="32">
        <f t="shared" si="1"/>
        <v>45685</v>
      </c>
      <c r="U7" s="32">
        <f t="shared" si="1"/>
        <v>45686</v>
      </c>
      <c r="V7" s="32">
        <f t="shared" si="1"/>
        <v>45687</v>
      </c>
      <c r="W7" s="32">
        <f t="shared" si="1"/>
        <v>45688</v>
      </c>
      <c r="X7" s="32" t="str">
        <f t="shared" si="1"/>
        <v/>
      </c>
      <c r="Y7" s="32" t="str">
        <f t="shared" si="1"/>
        <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27" s="1" customFormat="1" ht="21" customHeight="1">
      <c r="A9" s="99">
        <f>A10</f>
        <v>45621</v>
      </c>
      <c r="B9" s="100"/>
      <c r="C9" s="100">
        <f>C10</f>
        <v>45622</v>
      </c>
      <c r="D9" s="100"/>
      <c r="E9" s="100">
        <f>E10</f>
        <v>45623</v>
      </c>
      <c r="F9" s="100"/>
      <c r="G9" s="100">
        <f>G10</f>
        <v>45624</v>
      </c>
      <c r="H9" s="100"/>
      <c r="I9" s="100">
        <f>I10</f>
        <v>45625</v>
      </c>
      <c r="J9" s="100"/>
      <c r="K9" s="100">
        <f>K10</f>
        <v>45626</v>
      </c>
      <c r="L9" s="100"/>
      <c r="M9" s="100"/>
      <c r="N9" s="100"/>
      <c r="O9" s="100"/>
      <c r="P9" s="100"/>
      <c r="Q9" s="100"/>
      <c r="R9" s="100"/>
      <c r="S9" s="100">
        <f>S10</f>
        <v>45627</v>
      </c>
      <c r="T9" s="100"/>
      <c r="U9" s="100"/>
      <c r="V9" s="100"/>
      <c r="W9" s="100"/>
      <c r="X9" s="100"/>
      <c r="Y9" s="100"/>
      <c r="Z9" s="102"/>
    </row>
    <row r="10" spans="1:27" s="1" customFormat="1" ht="18.75">
      <c r="A10" s="33">
        <f>$A$1-(WEEKDAY($A$1,1)-(start_day-1))-IF((WEEKDAY($A$1,1)-(start_day-1))&lt;=0,7,0)+1</f>
        <v>45621</v>
      </c>
      <c r="B10" s="12"/>
      <c r="C10" s="34">
        <f>A10+1</f>
        <v>45622</v>
      </c>
      <c r="D10" s="11"/>
      <c r="E10" s="34">
        <f>C10+1</f>
        <v>45623</v>
      </c>
      <c r="F10" s="11"/>
      <c r="G10" s="34">
        <f>E10+1</f>
        <v>45624</v>
      </c>
      <c r="H10" s="11"/>
      <c r="I10" s="34">
        <f>G10+1</f>
        <v>45625</v>
      </c>
      <c r="J10" s="11"/>
      <c r="K10" s="94">
        <f>I10+1</f>
        <v>45626</v>
      </c>
      <c r="L10" s="95"/>
      <c r="M10" s="96"/>
      <c r="N10" s="96"/>
      <c r="O10" s="96"/>
      <c r="P10" s="96"/>
      <c r="Q10" s="96"/>
      <c r="R10" s="97"/>
      <c r="S10" s="103">
        <f>K10+1</f>
        <v>45627</v>
      </c>
      <c r="T10" s="104"/>
      <c r="U10" s="92"/>
      <c r="V10" s="92"/>
      <c r="W10" s="92"/>
      <c r="X10" s="92"/>
      <c r="Y10" s="92"/>
      <c r="Z10" s="93"/>
    </row>
    <row r="11" spans="1:27" s="1" customFormat="1">
      <c r="A11" s="79"/>
      <c r="B11" s="80"/>
      <c r="C11" s="76"/>
      <c r="D11" s="77"/>
      <c r="E11" s="76"/>
      <c r="F11" s="77"/>
      <c r="G11" s="76"/>
      <c r="H11" s="77"/>
      <c r="I11" s="76"/>
      <c r="J11" s="77"/>
      <c r="K11" s="76"/>
      <c r="L11" s="78"/>
      <c r="M11" s="78"/>
      <c r="N11" s="78"/>
      <c r="O11" s="78"/>
      <c r="P11" s="78"/>
      <c r="Q11" s="78"/>
      <c r="R11" s="77"/>
      <c r="S11" s="108"/>
      <c r="T11" s="109"/>
      <c r="U11" s="109"/>
      <c r="V11" s="109"/>
      <c r="W11" s="109"/>
      <c r="X11" s="109"/>
      <c r="Y11" s="109"/>
      <c r="Z11" s="110"/>
    </row>
    <row r="12" spans="1:27" s="1" customFormat="1">
      <c r="A12" s="79"/>
      <c r="B12" s="80"/>
      <c r="C12" s="76"/>
      <c r="D12" s="77"/>
      <c r="E12" s="76"/>
      <c r="F12" s="77"/>
      <c r="G12" s="76"/>
      <c r="H12" s="77"/>
      <c r="I12" s="76"/>
      <c r="J12" s="77"/>
      <c r="K12" s="76"/>
      <c r="L12" s="78"/>
      <c r="M12" s="78"/>
      <c r="N12" s="78"/>
      <c r="O12" s="78"/>
      <c r="P12" s="78"/>
      <c r="Q12" s="78"/>
      <c r="R12" s="77"/>
      <c r="S12" s="108"/>
      <c r="T12" s="109"/>
      <c r="U12" s="109"/>
      <c r="V12" s="109"/>
      <c r="W12" s="109"/>
      <c r="X12" s="109"/>
      <c r="Y12" s="109"/>
      <c r="Z12" s="110"/>
    </row>
    <row r="13" spans="1:27" s="1" customFormat="1">
      <c r="A13" s="79"/>
      <c r="B13" s="80"/>
      <c r="C13" s="76"/>
      <c r="D13" s="77"/>
      <c r="E13" s="76"/>
      <c r="F13" s="77"/>
      <c r="G13" s="76"/>
      <c r="H13" s="77"/>
      <c r="I13" s="76"/>
      <c r="J13" s="77"/>
      <c r="K13" s="76"/>
      <c r="L13" s="78"/>
      <c r="M13" s="78"/>
      <c r="N13" s="78"/>
      <c r="O13" s="78"/>
      <c r="P13" s="78"/>
      <c r="Q13" s="78"/>
      <c r="R13" s="77"/>
      <c r="S13" s="108"/>
      <c r="T13" s="109"/>
      <c r="U13" s="109"/>
      <c r="V13" s="109"/>
      <c r="W13" s="109"/>
      <c r="X13" s="109"/>
      <c r="Y13" s="109"/>
      <c r="Z13" s="110"/>
    </row>
    <row r="14" spans="1:27" s="1" customFormat="1">
      <c r="A14" s="79"/>
      <c r="B14" s="80"/>
      <c r="C14" s="76"/>
      <c r="D14" s="77"/>
      <c r="E14" s="76"/>
      <c r="F14" s="77"/>
      <c r="G14" s="76"/>
      <c r="H14" s="77"/>
      <c r="I14" s="76"/>
      <c r="J14" s="77"/>
      <c r="K14" s="76"/>
      <c r="L14" s="78"/>
      <c r="M14" s="78"/>
      <c r="N14" s="78"/>
      <c r="O14" s="78"/>
      <c r="P14" s="78"/>
      <c r="Q14" s="78"/>
      <c r="R14" s="77"/>
      <c r="S14" s="108"/>
      <c r="T14" s="109"/>
      <c r="U14" s="109"/>
      <c r="V14" s="109"/>
      <c r="W14" s="109"/>
      <c r="X14" s="109"/>
      <c r="Y14" s="109"/>
      <c r="Z14" s="110"/>
    </row>
    <row r="15" spans="1:27" s="2" customFormat="1" ht="13.35" customHeight="1">
      <c r="A15" s="86"/>
      <c r="B15" s="87"/>
      <c r="C15" s="89"/>
      <c r="D15" s="91"/>
      <c r="E15" s="89"/>
      <c r="F15" s="91"/>
      <c r="G15" s="89"/>
      <c r="H15" s="91"/>
      <c r="I15" s="89"/>
      <c r="J15" s="91"/>
      <c r="K15" s="76"/>
      <c r="L15" s="149"/>
      <c r="M15" s="149"/>
      <c r="N15" s="149"/>
      <c r="O15" s="149"/>
      <c r="P15" s="149"/>
      <c r="Q15" s="149"/>
      <c r="R15" s="77"/>
      <c r="S15" s="108"/>
      <c r="T15" s="158"/>
      <c r="U15" s="158"/>
      <c r="V15" s="158"/>
      <c r="W15" s="158"/>
      <c r="X15" s="158"/>
      <c r="Y15" s="158"/>
      <c r="Z15" s="110"/>
      <c r="AA15" s="1"/>
    </row>
    <row r="16" spans="1:27" s="1" customFormat="1" ht="18.75">
      <c r="A16" s="33">
        <f>S10+1</f>
        <v>45628</v>
      </c>
      <c r="B16" s="12"/>
      <c r="C16" s="34">
        <f>A16+1</f>
        <v>45629</v>
      </c>
      <c r="D16" s="11"/>
      <c r="E16" s="34">
        <f>C16+1</f>
        <v>45630</v>
      </c>
      <c r="F16" s="11"/>
      <c r="G16" s="34">
        <f>E16+1</f>
        <v>45631</v>
      </c>
      <c r="H16" s="11"/>
      <c r="I16" s="34">
        <f>G16+1</f>
        <v>45632</v>
      </c>
      <c r="J16" s="44"/>
      <c r="K16" s="159">
        <f>I16+1</f>
        <v>45633</v>
      </c>
      <c r="L16" s="160"/>
      <c r="M16" s="161"/>
      <c r="N16" s="161"/>
      <c r="O16" s="161"/>
      <c r="P16" s="161"/>
      <c r="Q16" s="161"/>
      <c r="R16" s="161"/>
      <c r="S16" s="162">
        <f>K16+1</f>
        <v>45634</v>
      </c>
      <c r="T16" s="163"/>
      <c r="U16" s="164"/>
      <c r="V16" s="164"/>
      <c r="W16" s="164"/>
      <c r="X16" s="164"/>
      <c r="Y16" s="164"/>
      <c r="Z16" s="165"/>
    </row>
    <row r="17" spans="1:27" s="1" customFormat="1">
      <c r="A17" s="108"/>
      <c r="B17" s="109"/>
      <c r="C17" s="108"/>
      <c r="D17" s="110"/>
      <c r="E17" s="136"/>
      <c r="F17" s="138"/>
      <c r="G17" s="136"/>
      <c r="H17" s="138"/>
      <c r="I17" s="108"/>
      <c r="J17" s="158"/>
      <c r="K17" s="166"/>
      <c r="L17" s="158"/>
      <c r="M17" s="158"/>
      <c r="N17" s="158"/>
      <c r="O17" s="158"/>
      <c r="P17" s="158"/>
      <c r="Q17" s="158"/>
      <c r="R17" s="158"/>
      <c r="S17" s="166"/>
      <c r="T17" s="158"/>
      <c r="U17" s="158"/>
      <c r="V17" s="158"/>
      <c r="W17" s="158"/>
      <c r="X17" s="158"/>
      <c r="Y17" s="158"/>
      <c r="Z17" s="167"/>
    </row>
    <row r="18" spans="1:27" s="1" customFormat="1" ht="12.75" customHeight="1">
      <c r="A18" s="108"/>
      <c r="B18" s="109"/>
      <c r="C18" s="108"/>
      <c r="D18" s="110"/>
      <c r="E18" s="136"/>
      <c r="F18" s="138"/>
      <c r="G18" s="136"/>
      <c r="H18" s="138"/>
      <c r="I18" s="108"/>
      <c r="J18" s="158"/>
      <c r="K18" s="62"/>
      <c r="L18" s="63"/>
      <c r="M18" s="63"/>
      <c r="N18" s="63"/>
      <c r="O18" s="63"/>
      <c r="P18" s="63"/>
      <c r="Q18" s="63"/>
      <c r="R18" s="63"/>
      <c r="S18" s="62"/>
      <c r="T18" s="63"/>
      <c r="U18" s="63"/>
      <c r="V18" s="63"/>
      <c r="W18" s="63"/>
      <c r="X18" s="63"/>
      <c r="Y18" s="63"/>
      <c r="Z18" s="64"/>
    </row>
    <row r="19" spans="1:27" s="1" customFormat="1" ht="12.75" customHeight="1">
      <c r="A19" s="108"/>
      <c r="B19" s="109"/>
      <c r="C19" s="108"/>
      <c r="D19" s="110"/>
      <c r="E19" s="136"/>
      <c r="F19" s="138"/>
      <c r="G19" s="136"/>
      <c r="H19" s="138"/>
      <c r="I19" s="108"/>
      <c r="J19" s="158"/>
      <c r="K19" s="62"/>
      <c r="L19" s="63"/>
      <c r="M19" s="63"/>
      <c r="N19" s="63"/>
      <c r="O19" s="63"/>
      <c r="P19" s="63"/>
      <c r="Q19" s="63"/>
      <c r="R19" s="63"/>
      <c r="S19" s="62"/>
      <c r="T19" s="63"/>
      <c r="U19" s="63"/>
      <c r="V19" s="63"/>
      <c r="W19" s="63"/>
      <c r="X19" s="63"/>
      <c r="Y19" s="63"/>
      <c r="Z19" s="64"/>
    </row>
    <row r="20" spans="1:27" s="1" customFormat="1" ht="12.75" customHeight="1">
      <c r="A20" s="108"/>
      <c r="B20" s="109"/>
      <c r="C20" s="108"/>
      <c r="D20" s="110"/>
      <c r="E20" s="136"/>
      <c r="F20" s="138"/>
      <c r="G20" s="136"/>
      <c r="H20" s="138"/>
      <c r="I20" s="108"/>
      <c r="J20" s="158"/>
      <c r="K20" s="62"/>
      <c r="L20" s="63"/>
      <c r="M20" s="63"/>
      <c r="N20" s="63"/>
      <c r="O20" s="63"/>
      <c r="P20" s="63"/>
      <c r="Q20" s="63"/>
      <c r="R20" s="63"/>
      <c r="S20" s="62"/>
      <c r="T20" s="63"/>
      <c r="U20" s="63"/>
      <c r="V20" s="63"/>
      <c r="W20" s="63"/>
      <c r="X20" s="63"/>
      <c r="Y20" s="63"/>
      <c r="Z20" s="64"/>
    </row>
    <row r="21" spans="1:27" s="2" customFormat="1" ht="13.35" customHeight="1">
      <c r="A21" s="108"/>
      <c r="B21" s="158"/>
      <c r="C21" s="108"/>
      <c r="D21" s="110"/>
      <c r="E21" s="136"/>
      <c r="F21" s="138"/>
      <c r="G21" s="133"/>
      <c r="H21" s="135"/>
      <c r="I21" s="105"/>
      <c r="J21" s="106"/>
      <c r="K21" s="65"/>
      <c r="L21" s="66"/>
      <c r="M21" s="66"/>
      <c r="N21" s="66"/>
      <c r="O21" s="66"/>
      <c r="P21" s="66"/>
      <c r="Q21" s="66"/>
      <c r="R21" s="66"/>
      <c r="S21" s="65"/>
      <c r="T21" s="66"/>
      <c r="U21" s="66"/>
      <c r="V21" s="66"/>
      <c r="W21" s="66"/>
      <c r="X21" s="66"/>
      <c r="Y21" s="66"/>
      <c r="Z21" s="67"/>
      <c r="AA21" s="1"/>
    </row>
    <row r="22" spans="1:27" s="1" customFormat="1" ht="19.5" thickBot="1">
      <c r="A22" s="45">
        <f>S16+1</f>
        <v>45635</v>
      </c>
      <c r="B22" s="46"/>
      <c r="C22" s="47">
        <f>A22+1</f>
        <v>45636</v>
      </c>
      <c r="D22" s="49"/>
      <c r="E22" s="47">
        <f>C22+1</f>
        <v>45637</v>
      </c>
      <c r="F22" s="48"/>
      <c r="G22" s="43">
        <f>E22+1</f>
        <v>45638</v>
      </c>
      <c r="H22" s="11"/>
      <c r="I22" s="34">
        <f>G22+1</f>
        <v>45639</v>
      </c>
      <c r="J22" s="11"/>
      <c r="K22" s="150">
        <f>I22+1</f>
        <v>45640</v>
      </c>
      <c r="L22" s="151"/>
      <c r="M22" s="152"/>
      <c r="N22" s="152"/>
      <c r="O22" s="152"/>
      <c r="P22" s="152"/>
      <c r="Q22" s="152"/>
      <c r="R22" s="153"/>
      <c r="S22" s="154">
        <f>K22+1</f>
        <v>45641</v>
      </c>
      <c r="T22" s="155"/>
      <c r="U22" s="156"/>
      <c r="V22" s="156"/>
      <c r="W22" s="156"/>
      <c r="X22" s="156"/>
      <c r="Y22" s="156"/>
      <c r="Z22" s="157"/>
    </row>
    <row r="23" spans="1:27" s="1" customFormat="1" ht="12.75" customHeight="1">
      <c r="A23" s="62"/>
      <c r="B23" s="63"/>
      <c r="C23" s="62"/>
      <c r="D23" s="63"/>
      <c r="E23" s="62"/>
      <c r="F23" s="64"/>
      <c r="G23" s="158"/>
      <c r="H23" s="110"/>
      <c r="I23" s="108"/>
      <c r="J23" s="158"/>
      <c r="K23" s="68"/>
      <c r="L23" s="69"/>
      <c r="M23" s="69"/>
      <c r="N23" s="69"/>
      <c r="O23" s="69"/>
      <c r="P23" s="69"/>
      <c r="Q23" s="69"/>
      <c r="R23" s="69"/>
      <c r="S23" s="69"/>
      <c r="T23" s="69"/>
      <c r="U23" s="69"/>
      <c r="V23" s="69"/>
      <c r="W23" s="69"/>
      <c r="X23" s="69"/>
      <c r="Y23" s="69"/>
      <c r="Z23" s="168"/>
    </row>
    <row r="24" spans="1:27" s="1" customFormat="1" ht="12.75" customHeight="1">
      <c r="A24" s="62"/>
      <c r="B24" s="63"/>
      <c r="C24" s="62"/>
      <c r="D24" s="63"/>
      <c r="E24" s="62"/>
      <c r="F24" s="64"/>
      <c r="G24" s="158"/>
      <c r="H24" s="110"/>
      <c r="I24" s="108"/>
      <c r="J24" s="158"/>
      <c r="K24" s="70"/>
      <c r="L24" s="71"/>
      <c r="M24" s="71"/>
      <c r="N24" s="71"/>
      <c r="O24" s="71"/>
      <c r="P24" s="71"/>
      <c r="Q24" s="71"/>
      <c r="R24" s="71"/>
      <c r="S24" s="71"/>
      <c r="T24" s="71"/>
      <c r="U24" s="71"/>
      <c r="V24" s="71"/>
      <c r="W24" s="71"/>
      <c r="X24" s="71"/>
      <c r="Y24" s="71"/>
      <c r="Z24" s="169"/>
    </row>
    <row r="25" spans="1:27" s="1" customFormat="1" ht="12.75" customHeight="1">
      <c r="A25" s="62"/>
      <c r="B25" s="63"/>
      <c r="C25" s="62"/>
      <c r="D25" s="63"/>
      <c r="E25" s="62"/>
      <c r="F25" s="64"/>
      <c r="G25" s="158"/>
      <c r="H25" s="110"/>
      <c r="I25" s="108"/>
      <c r="J25" s="158"/>
      <c r="K25" s="70"/>
      <c r="L25" s="71"/>
      <c r="M25" s="71"/>
      <c r="N25" s="71"/>
      <c r="O25" s="71"/>
      <c r="P25" s="71"/>
      <c r="Q25" s="71"/>
      <c r="R25" s="71"/>
      <c r="S25" s="71"/>
      <c r="T25" s="71"/>
      <c r="U25" s="71"/>
      <c r="V25" s="71"/>
      <c r="W25" s="71"/>
      <c r="X25" s="71"/>
      <c r="Y25" s="71"/>
      <c r="Z25" s="169"/>
    </row>
    <row r="26" spans="1:27" s="1" customFormat="1" ht="12.75" customHeight="1">
      <c r="A26" s="62"/>
      <c r="B26" s="63"/>
      <c r="C26" s="62"/>
      <c r="D26" s="63"/>
      <c r="E26" s="62"/>
      <c r="F26" s="64"/>
      <c r="G26" s="158"/>
      <c r="H26" s="110"/>
      <c r="I26" s="108"/>
      <c r="J26" s="158"/>
      <c r="K26" s="70"/>
      <c r="L26" s="71"/>
      <c r="M26" s="71"/>
      <c r="N26" s="71"/>
      <c r="O26" s="71"/>
      <c r="P26" s="71"/>
      <c r="Q26" s="71"/>
      <c r="R26" s="71"/>
      <c r="S26" s="71"/>
      <c r="T26" s="71"/>
      <c r="U26" s="71"/>
      <c r="V26" s="71"/>
      <c r="W26" s="71"/>
      <c r="X26" s="71"/>
      <c r="Y26" s="71"/>
      <c r="Z26" s="169"/>
    </row>
    <row r="27" spans="1:27" s="2" customFormat="1" ht="13.5" customHeight="1" thickBot="1">
      <c r="A27" s="65"/>
      <c r="B27" s="66"/>
      <c r="C27" s="65"/>
      <c r="D27" s="66"/>
      <c r="E27" s="65"/>
      <c r="F27" s="67"/>
      <c r="G27" s="106"/>
      <c r="H27" s="107"/>
      <c r="I27" s="105"/>
      <c r="J27" s="106"/>
      <c r="K27" s="72"/>
      <c r="L27" s="73"/>
      <c r="M27" s="73"/>
      <c r="N27" s="73"/>
      <c r="O27" s="73"/>
      <c r="P27" s="73"/>
      <c r="Q27" s="73"/>
      <c r="R27" s="73"/>
      <c r="S27" s="73"/>
      <c r="T27" s="73"/>
      <c r="U27" s="73"/>
      <c r="V27" s="73"/>
      <c r="W27" s="73"/>
      <c r="X27" s="73"/>
      <c r="Y27" s="73"/>
      <c r="Z27" s="170"/>
      <c r="AA27" s="1"/>
    </row>
    <row r="28" spans="1:27" s="1" customFormat="1" ht="19.5" thickBot="1">
      <c r="A28" s="35">
        <f>S22+1</f>
        <v>45642</v>
      </c>
      <c r="B28" s="36"/>
      <c r="C28" s="37">
        <f>A28+1</f>
        <v>45643</v>
      </c>
      <c r="D28" s="38"/>
      <c r="E28" s="37">
        <f>C28+1</f>
        <v>45644</v>
      </c>
      <c r="F28" s="38"/>
      <c r="G28" s="34">
        <f>E28+1</f>
        <v>45645</v>
      </c>
      <c r="H28" s="11"/>
      <c r="I28" s="34">
        <f>G28+1</f>
        <v>45646</v>
      </c>
      <c r="J28" s="11"/>
      <c r="K28" s="150">
        <f>I28+1</f>
        <v>45647</v>
      </c>
      <c r="L28" s="151"/>
      <c r="M28" s="152"/>
      <c r="N28" s="152"/>
      <c r="O28" s="152"/>
      <c r="P28" s="152"/>
      <c r="Q28" s="152"/>
      <c r="R28" s="153"/>
      <c r="S28" s="154">
        <f>K28+1</f>
        <v>45648</v>
      </c>
      <c r="T28" s="155"/>
      <c r="U28" s="156"/>
      <c r="V28" s="156"/>
      <c r="W28" s="156"/>
      <c r="X28" s="156"/>
      <c r="Y28" s="156"/>
      <c r="Z28" s="157"/>
    </row>
    <row r="29" spans="1:27" s="1" customFormat="1">
      <c r="A29" s="139"/>
      <c r="B29" s="140"/>
      <c r="C29" s="140"/>
      <c r="D29" s="140"/>
      <c r="E29" s="140"/>
      <c r="F29" s="141"/>
      <c r="G29" s="171"/>
      <c r="H29" s="172"/>
      <c r="I29" s="173"/>
      <c r="J29" s="172"/>
      <c r="K29" s="173"/>
      <c r="L29" s="174"/>
      <c r="M29" s="174"/>
      <c r="N29" s="174"/>
      <c r="O29" s="174"/>
      <c r="P29" s="174"/>
      <c r="Q29" s="174"/>
      <c r="R29" s="172"/>
      <c r="S29" s="173"/>
      <c r="T29" s="174"/>
      <c r="U29" s="174"/>
      <c r="V29" s="174"/>
      <c r="W29" s="174"/>
      <c r="X29" s="174"/>
      <c r="Y29" s="174"/>
      <c r="Z29" s="175"/>
    </row>
    <row r="30" spans="1:27" s="1" customFormat="1">
      <c r="A30" s="142"/>
      <c r="B30" s="143"/>
      <c r="C30" s="143"/>
      <c r="D30" s="143"/>
      <c r="E30" s="143"/>
      <c r="F30" s="144"/>
      <c r="G30" s="176"/>
      <c r="H30" s="110"/>
      <c r="I30" s="108"/>
      <c r="J30" s="110"/>
      <c r="K30" s="108"/>
      <c r="L30" s="158"/>
      <c r="M30" s="158"/>
      <c r="N30" s="158"/>
      <c r="O30" s="158"/>
      <c r="P30" s="158"/>
      <c r="Q30" s="158"/>
      <c r="R30" s="110"/>
      <c r="S30" s="108"/>
      <c r="T30" s="158"/>
      <c r="U30" s="158"/>
      <c r="V30" s="158"/>
      <c r="W30" s="158"/>
      <c r="X30" s="158"/>
      <c r="Y30" s="158"/>
      <c r="Z30" s="177"/>
    </row>
    <row r="31" spans="1:27" s="1" customFormat="1">
      <c r="A31" s="142"/>
      <c r="B31" s="143"/>
      <c r="C31" s="143"/>
      <c r="D31" s="143"/>
      <c r="E31" s="143"/>
      <c r="F31" s="144"/>
      <c r="G31" s="176"/>
      <c r="H31" s="110"/>
      <c r="I31" s="108"/>
      <c r="J31" s="110"/>
      <c r="K31" s="108"/>
      <c r="L31" s="158"/>
      <c r="M31" s="158"/>
      <c r="N31" s="158"/>
      <c r="O31" s="158"/>
      <c r="P31" s="158"/>
      <c r="Q31" s="158"/>
      <c r="R31" s="110"/>
      <c r="S31" s="108"/>
      <c r="T31" s="158"/>
      <c r="U31" s="158"/>
      <c r="V31" s="158"/>
      <c r="W31" s="158"/>
      <c r="X31" s="158"/>
      <c r="Y31" s="158"/>
      <c r="Z31" s="177"/>
    </row>
    <row r="32" spans="1:27" s="1" customFormat="1">
      <c r="A32" s="142"/>
      <c r="B32" s="143"/>
      <c r="C32" s="143"/>
      <c r="D32" s="143"/>
      <c r="E32" s="143"/>
      <c r="F32" s="144"/>
      <c r="G32" s="176"/>
      <c r="H32" s="110"/>
      <c r="I32" s="108"/>
      <c r="J32" s="110"/>
      <c r="K32" s="108"/>
      <c r="L32" s="158"/>
      <c r="M32" s="158"/>
      <c r="N32" s="158"/>
      <c r="O32" s="158"/>
      <c r="P32" s="158"/>
      <c r="Q32" s="158"/>
      <c r="R32" s="110"/>
      <c r="S32" s="108"/>
      <c r="T32" s="158"/>
      <c r="U32" s="158"/>
      <c r="V32" s="158"/>
      <c r="W32" s="158"/>
      <c r="X32" s="158"/>
      <c r="Y32" s="158"/>
      <c r="Z32" s="177"/>
    </row>
    <row r="33" spans="1:27" s="2" customFormat="1" ht="13.5" thickBot="1">
      <c r="A33" s="145"/>
      <c r="B33" s="146"/>
      <c r="C33" s="146"/>
      <c r="D33" s="146"/>
      <c r="E33" s="146"/>
      <c r="F33" s="147"/>
      <c r="G33" s="178"/>
      <c r="H33" s="179"/>
      <c r="I33" s="180"/>
      <c r="J33" s="179"/>
      <c r="K33" s="180"/>
      <c r="L33" s="181"/>
      <c r="M33" s="181"/>
      <c r="N33" s="181"/>
      <c r="O33" s="181"/>
      <c r="P33" s="181"/>
      <c r="Q33" s="181"/>
      <c r="R33" s="179"/>
      <c r="S33" s="180"/>
      <c r="T33" s="181"/>
      <c r="U33" s="181"/>
      <c r="V33" s="181"/>
      <c r="W33" s="181"/>
      <c r="X33" s="181"/>
      <c r="Y33" s="181"/>
      <c r="Z33" s="182"/>
      <c r="AA33" s="1"/>
    </row>
    <row r="34" spans="1:27" s="1" customFormat="1" ht="19.5" thickBot="1">
      <c r="A34" s="41">
        <f>S28+1</f>
        <v>45649</v>
      </c>
      <c r="B34" s="42"/>
      <c r="C34" s="39">
        <f>A34+1</f>
        <v>45650</v>
      </c>
      <c r="D34" s="40"/>
      <c r="E34" s="39">
        <f>C34+1</f>
        <v>45651</v>
      </c>
      <c r="F34" s="40"/>
      <c r="G34" s="50">
        <f>E34+1</f>
        <v>45652</v>
      </c>
      <c r="H34" s="51"/>
      <c r="I34" s="50">
        <f>G34+1</f>
        <v>45653</v>
      </c>
      <c r="J34" s="51"/>
      <c r="K34" s="150">
        <f>I34+1</f>
        <v>45654</v>
      </c>
      <c r="L34" s="151"/>
      <c r="M34" s="152"/>
      <c r="N34" s="152"/>
      <c r="O34" s="152"/>
      <c r="P34" s="152"/>
      <c r="Q34" s="152"/>
      <c r="R34" s="153"/>
      <c r="S34" s="154">
        <f>K34+1</f>
        <v>45655</v>
      </c>
      <c r="T34" s="155"/>
      <c r="U34" s="156"/>
      <c r="V34" s="156"/>
      <c r="W34" s="156"/>
      <c r="X34" s="156"/>
      <c r="Y34" s="156"/>
      <c r="Z34" s="157"/>
    </row>
    <row r="35" spans="1:27" s="1" customFormat="1">
      <c r="A35" s="171"/>
      <c r="B35" s="174"/>
      <c r="C35" s="173"/>
      <c r="D35" s="172"/>
      <c r="E35" s="173"/>
      <c r="F35" s="172"/>
      <c r="G35" s="173"/>
      <c r="H35" s="172"/>
      <c r="I35" s="173"/>
      <c r="J35" s="175"/>
      <c r="K35" s="183"/>
      <c r="L35" s="184"/>
      <c r="M35" s="184"/>
      <c r="N35" s="184"/>
      <c r="O35" s="184"/>
      <c r="P35" s="184"/>
      <c r="Q35" s="184"/>
      <c r="R35" s="132"/>
      <c r="S35" s="131"/>
      <c r="T35" s="184"/>
      <c r="U35" s="184"/>
      <c r="V35" s="184"/>
      <c r="W35" s="184"/>
      <c r="X35" s="184"/>
      <c r="Y35" s="184"/>
      <c r="Z35" s="132"/>
    </row>
    <row r="36" spans="1:27" s="1" customFormat="1">
      <c r="A36" s="176"/>
      <c r="B36" s="158"/>
      <c r="C36" s="108"/>
      <c r="D36" s="110"/>
      <c r="E36" s="108"/>
      <c r="F36" s="110"/>
      <c r="G36" s="108"/>
      <c r="H36" s="110"/>
      <c r="I36" s="108"/>
      <c r="J36" s="177"/>
      <c r="K36" s="183"/>
      <c r="L36" s="184"/>
      <c r="M36" s="184"/>
      <c r="N36" s="184"/>
      <c r="O36" s="184"/>
      <c r="P36" s="184"/>
      <c r="Q36" s="184"/>
      <c r="R36" s="132"/>
      <c r="S36" s="131"/>
      <c r="T36" s="184"/>
      <c r="U36" s="184"/>
      <c r="V36" s="184"/>
      <c r="W36" s="184"/>
      <c r="X36" s="184"/>
      <c r="Y36" s="184"/>
      <c r="Z36" s="132"/>
    </row>
    <row r="37" spans="1:27" s="1" customFormat="1">
      <c r="A37" s="176"/>
      <c r="B37" s="158"/>
      <c r="C37" s="108"/>
      <c r="D37" s="110"/>
      <c r="E37" s="108"/>
      <c r="F37" s="110"/>
      <c r="G37" s="108"/>
      <c r="H37" s="110"/>
      <c r="I37" s="108"/>
      <c r="J37" s="177"/>
      <c r="K37" s="183"/>
      <c r="L37" s="184"/>
      <c r="M37" s="184"/>
      <c r="N37" s="184"/>
      <c r="O37" s="184"/>
      <c r="P37" s="184"/>
      <c r="Q37" s="184"/>
      <c r="R37" s="132"/>
      <c r="S37" s="131"/>
      <c r="T37" s="184"/>
      <c r="U37" s="184"/>
      <c r="V37" s="184"/>
      <c r="W37" s="184"/>
      <c r="X37" s="184"/>
      <c r="Y37" s="184"/>
      <c r="Z37" s="132"/>
    </row>
    <row r="38" spans="1:27" s="1" customFormat="1">
      <c r="A38" s="176"/>
      <c r="B38" s="158"/>
      <c r="C38" s="108"/>
      <c r="D38" s="110"/>
      <c r="E38" s="108"/>
      <c r="F38" s="110"/>
      <c r="G38" s="108"/>
      <c r="H38" s="110"/>
      <c r="I38" s="108"/>
      <c r="J38" s="177"/>
      <c r="K38" s="183"/>
      <c r="L38" s="184"/>
      <c r="M38" s="184"/>
      <c r="N38" s="184"/>
      <c r="O38" s="184"/>
      <c r="P38" s="184"/>
      <c r="Q38" s="184"/>
      <c r="R38" s="132"/>
      <c r="S38" s="131"/>
      <c r="T38" s="184"/>
      <c r="U38" s="184"/>
      <c r="V38" s="184"/>
      <c r="W38" s="184"/>
      <c r="X38" s="184"/>
      <c r="Y38" s="184"/>
      <c r="Z38" s="132"/>
    </row>
    <row r="39" spans="1:27" s="2" customFormat="1" ht="13.5" thickBot="1">
      <c r="A39" s="178"/>
      <c r="B39" s="181"/>
      <c r="C39" s="180"/>
      <c r="D39" s="179"/>
      <c r="E39" s="180"/>
      <c r="F39" s="179"/>
      <c r="G39" s="180"/>
      <c r="H39" s="179"/>
      <c r="I39" s="180"/>
      <c r="J39" s="182"/>
      <c r="K39" s="185"/>
      <c r="L39" s="185"/>
      <c r="M39" s="185"/>
      <c r="N39" s="185"/>
      <c r="O39" s="185"/>
      <c r="P39" s="185"/>
      <c r="Q39" s="185"/>
      <c r="R39" s="130"/>
      <c r="S39" s="129"/>
      <c r="T39" s="185"/>
      <c r="U39" s="185"/>
      <c r="V39" s="185"/>
      <c r="W39" s="185"/>
      <c r="X39" s="185"/>
      <c r="Y39" s="185"/>
      <c r="Z39" s="130"/>
      <c r="AA39" s="1"/>
    </row>
    <row r="40" spans="1:27" ht="18.75">
      <c r="A40" s="52">
        <f>S34+1</f>
        <v>45656</v>
      </c>
      <c r="B40" s="53"/>
      <c r="C40" s="50">
        <f>A40+1</f>
        <v>45657</v>
      </c>
      <c r="D40" s="51"/>
      <c r="E40" s="74" t="s">
        <v>0</v>
      </c>
      <c r="F40" s="75"/>
      <c r="G40" s="75"/>
      <c r="H40" s="75"/>
      <c r="I40" s="75"/>
      <c r="J40" s="75"/>
      <c r="K40" s="14"/>
      <c r="L40" s="14"/>
      <c r="M40" s="14"/>
      <c r="N40" s="14"/>
      <c r="O40" s="14"/>
      <c r="P40" s="14"/>
      <c r="Q40" s="14"/>
      <c r="R40" s="14"/>
      <c r="S40" s="14"/>
      <c r="T40" s="14"/>
      <c r="U40" s="14"/>
      <c r="V40" s="14"/>
      <c r="W40" s="14"/>
      <c r="X40" s="14"/>
      <c r="Y40" s="14"/>
      <c r="Z40" s="9"/>
    </row>
    <row r="41" spans="1:27">
      <c r="A41" s="131"/>
      <c r="B41" s="184"/>
      <c r="C41" s="131"/>
      <c r="D41" s="132"/>
      <c r="E41" s="15"/>
      <c r="F41" s="6"/>
      <c r="G41" s="6"/>
      <c r="H41" s="6"/>
      <c r="I41" s="6"/>
      <c r="J41" s="6"/>
      <c r="K41" s="6"/>
      <c r="L41" s="6"/>
      <c r="M41" s="6"/>
      <c r="N41" s="6"/>
      <c r="O41" s="6"/>
      <c r="P41" s="6"/>
      <c r="Q41" s="6"/>
      <c r="R41" s="6"/>
      <c r="S41" s="6"/>
      <c r="T41" s="6"/>
      <c r="U41" s="6"/>
      <c r="V41" s="6"/>
      <c r="W41" s="6"/>
      <c r="X41" s="6"/>
      <c r="Y41" s="6"/>
      <c r="Z41" s="8"/>
    </row>
    <row r="42" spans="1:27">
      <c r="A42" s="131"/>
      <c r="B42" s="184"/>
      <c r="C42" s="131"/>
      <c r="D42" s="132"/>
      <c r="E42" s="15"/>
      <c r="F42" s="6"/>
      <c r="G42" s="6"/>
      <c r="H42" s="6"/>
      <c r="I42" s="6"/>
      <c r="J42" s="6"/>
      <c r="K42" s="6"/>
      <c r="L42" s="6"/>
      <c r="M42" s="6"/>
      <c r="N42" s="6"/>
      <c r="O42" s="6"/>
      <c r="P42" s="6"/>
      <c r="Q42" s="6"/>
      <c r="R42" s="6"/>
      <c r="S42" s="6"/>
      <c r="T42" s="6"/>
      <c r="U42" s="6"/>
      <c r="V42" s="6"/>
      <c r="W42" s="6"/>
      <c r="X42" s="6"/>
      <c r="Y42" s="6"/>
      <c r="Z42" s="7"/>
    </row>
    <row r="43" spans="1:27">
      <c r="A43" s="131"/>
      <c r="B43" s="184"/>
      <c r="C43" s="131"/>
      <c r="D43" s="132"/>
      <c r="E43" s="15"/>
      <c r="F43" s="6"/>
      <c r="G43" s="6"/>
      <c r="H43" s="6"/>
      <c r="I43" s="6"/>
      <c r="J43" s="6"/>
      <c r="K43" s="6"/>
      <c r="L43" s="6"/>
      <c r="M43" s="6"/>
      <c r="N43" s="6"/>
      <c r="O43" s="6"/>
      <c r="P43" s="6"/>
      <c r="Q43" s="6"/>
      <c r="R43" s="6"/>
      <c r="S43" s="6"/>
      <c r="T43" s="6"/>
      <c r="U43" s="6"/>
      <c r="V43" s="6"/>
      <c r="W43" s="6"/>
      <c r="X43" s="6"/>
      <c r="Y43" s="6"/>
      <c r="Z43" s="7"/>
    </row>
    <row r="44" spans="1:27">
      <c r="A44" s="131"/>
      <c r="B44" s="184"/>
      <c r="C44" s="131"/>
      <c r="D44" s="132"/>
      <c r="E44" s="15"/>
      <c r="F44" s="6"/>
      <c r="G44" s="6"/>
      <c r="H44" s="6"/>
      <c r="I44" s="6"/>
      <c r="J44" s="6"/>
      <c r="K44" s="84"/>
      <c r="L44" s="84"/>
      <c r="M44" s="84"/>
      <c r="N44" s="84"/>
      <c r="O44" s="84"/>
      <c r="P44" s="84"/>
      <c r="Q44" s="84"/>
      <c r="R44" s="84"/>
      <c r="S44" s="84"/>
      <c r="T44" s="84"/>
      <c r="U44" s="84"/>
      <c r="V44" s="84"/>
      <c r="W44" s="84"/>
      <c r="X44" s="84"/>
      <c r="Y44" s="84"/>
      <c r="Z44" s="85"/>
    </row>
    <row r="45" spans="1:27" s="1" customFormat="1">
      <c r="A45" s="129"/>
      <c r="B45" s="185"/>
      <c r="C45" s="129"/>
      <c r="D45" s="130"/>
      <c r="E45" s="16"/>
      <c r="F45" s="17"/>
      <c r="G45" s="17"/>
      <c r="H45" s="17"/>
      <c r="I45" s="17"/>
      <c r="J45" s="17"/>
      <c r="K45" s="82"/>
      <c r="L45" s="82"/>
      <c r="M45" s="82"/>
      <c r="N45" s="82"/>
      <c r="O45" s="82"/>
      <c r="P45" s="82"/>
      <c r="Q45" s="82"/>
      <c r="R45" s="82"/>
      <c r="S45" s="82"/>
      <c r="T45" s="82"/>
      <c r="U45" s="82"/>
      <c r="V45" s="82"/>
      <c r="W45" s="82"/>
      <c r="X45" s="82"/>
      <c r="Y45" s="82"/>
      <c r="Z45" s="83"/>
    </row>
    <row r="49" spans="2:3" ht="15">
      <c r="B49" s="54"/>
      <c r="C49" s="55" t="s">
        <v>14</v>
      </c>
    </row>
    <row r="50" spans="2:3" ht="15">
      <c r="B50" s="56"/>
      <c r="C50" s="55" t="s">
        <v>15</v>
      </c>
    </row>
    <row r="51" spans="2:3" ht="15">
      <c r="B51" s="57"/>
      <c r="C51" s="58" t="s">
        <v>16</v>
      </c>
    </row>
    <row r="52" spans="2:3" ht="15">
      <c r="B52" s="59"/>
      <c r="C52" s="55" t="s">
        <v>17</v>
      </c>
    </row>
  </sheetData>
  <mergeCells count="170">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21:B21"/>
    <mergeCell ref="C21:D21"/>
    <mergeCell ref="E21:F21"/>
    <mergeCell ref="G21:H21"/>
    <mergeCell ref="I21:J21"/>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G24:H24"/>
    <mergeCell ref="I24:J24"/>
    <mergeCell ref="G26:H26"/>
    <mergeCell ref="I26:J26"/>
    <mergeCell ref="K22:L22"/>
    <mergeCell ref="M22:R22"/>
    <mergeCell ref="S22:T22"/>
    <mergeCell ref="U22:Z22"/>
    <mergeCell ref="G23:H23"/>
    <mergeCell ref="I23:J23"/>
    <mergeCell ref="S32:Z32"/>
    <mergeCell ref="G31:H31"/>
    <mergeCell ref="I31:J31"/>
    <mergeCell ref="K31:R31"/>
    <mergeCell ref="G25:H25"/>
    <mergeCell ref="I25:J25"/>
    <mergeCell ref="K28:L28"/>
    <mergeCell ref="M28:R28"/>
    <mergeCell ref="S28:T28"/>
    <mergeCell ref="U28:Z28"/>
    <mergeCell ref="G29:H29"/>
    <mergeCell ref="I29:J29"/>
    <mergeCell ref="G27:H27"/>
    <mergeCell ref="I27:J27"/>
    <mergeCell ref="K29:R29"/>
    <mergeCell ref="S29:Z29"/>
    <mergeCell ref="S33:Z33"/>
    <mergeCell ref="K34:L34"/>
    <mergeCell ref="M34:R34"/>
    <mergeCell ref="S34:T34"/>
    <mergeCell ref="U34:Z34"/>
    <mergeCell ref="A35:B35"/>
    <mergeCell ref="C35:D35"/>
    <mergeCell ref="E35:F35"/>
    <mergeCell ref="G35:H35"/>
    <mergeCell ref="I35:J35"/>
    <mergeCell ref="G33:H33"/>
    <mergeCell ref="I33:J33"/>
    <mergeCell ref="K33:R33"/>
    <mergeCell ref="K35:R35"/>
    <mergeCell ref="S35:Z35"/>
    <mergeCell ref="A29:F33"/>
    <mergeCell ref="G30:H30"/>
    <mergeCell ref="I30:J30"/>
    <mergeCell ref="K30:R30"/>
    <mergeCell ref="S30:Z30"/>
    <mergeCell ref="S31:Z31"/>
    <mergeCell ref="G32:H32"/>
    <mergeCell ref="I32:J32"/>
    <mergeCell ref="K32:R32"/>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A16 A22 A28 A34 A40 C10 C16 C22 C28 C34 C40 E10 E16 E22 E28 E34 G10 G16 G22 G28 G34 K10 K16 K22 K28 K34 S10 S16 S22 S28 S34">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printOptions horizontalCentered="1"/>
  <pageMargins left="0.5" right="0.5" top="0.25" bottom="0.25" header="0.25" footer="0.25"/>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opLeftCell="A10" workbookViewId="0">
      <selection activeCell="K44" sqref="K44:Z45"/>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98">
        <f>DATE(июль!AD18,июль!AD20+6,1)</f>
        <v>45658</v>
      </c>
      <c r="B1" s="98"/>
      <c r="C1" s="98"/>
      <c r="D1" s="98"/>
      <c r="E1" s="98"/>
      <c r="F1" s="98"/>
      <c r="G1" s="98"/>
      <c r="H1" s="98"/>
      <c r="I1" s="29"/>
      <c r="J1" s="29"/>
      <c r="K1" s="101">
        <f>DATE(YEAR(A1),MONTH(A1)-1,1)</f>
        <v>45627</v>
      </c>
      <c r="L1" s="101"/>
      <c r="M1" s="101"/>
      <c r="N1" s="101"/>
      <c r="O1" s="101"/>
      <c r="P1" s="101"/>
      <c r="Q1" s="101"/>
      <c r="S1" s="101">
        <f>DATE(YEAR(A1),MONTH(A1)+1,1)</f>
        <v>45689</v>
      </c>
      <c r="T1" s="101"/>
      <c r="U1" s="101"/>
      <c r="V1" s="101"/>
      <c r="W1" s="101"/>
      <c r="X1" s="101"/>
      <c r="Y1" s="101"/>
    </row>
    <row r="2" spans="1:27" s="3" customFormat="1" ht="11.25" customHeight="1">
      <c r="A2" s="98"/>
      <c r="B2" s="98"/>
      <c r="C2" s="98"/>
      <c r="D2" s="98"/>
      <c r="E2" s="98"/>
      <c r="F2" s="98"/>
      <c r="G2" s="98"/>
      <c r="H2" s="98"/>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98"/>
      <c r="B3" s="98"/>
      <c r="C3" s="98"/>
      <c r="D3" s="98"/>
      <c r="E3" s="98"/>
      <c r="F3" s="98"/>
      <c r="G3" s="98"/>
      <c r="H3" s="98"/>
      <c r="I3" s="29"/>
      <c r="J3" s="29"/>
      <c r="K3" s="32" t="str">
        <f t="shared" ref="K3:Q8" si="0">IF(MONTH($K$1)&lt;&gt;MONTH($K$1-(WEEKDAY($K$1,1)-(start_day-1))-IF((WEEKDAY($K$1,1)-(start_day-1))&lt;=0,7,0)+(ROW(K3)-ROW($K$3))*7+(COLUMN(K3)-COLUMN($K$3)+1)),"",$K$1-(WEEKDAY($K$1,1)-(start_day-1))-IF((WEEKDAY($K$1,1)-(start_day-1))&lt;=0,7,0)+(ROW(K3)-ROW($K$3))*7+(COLUMN(K3)-COLUMN($K$3)+1))</f>
        <v/>
      </c>
      <c r="L3" s="32" t="str">
        <f t="shared" si="0"/>
        <v/>
      </c>
      <c r="M3" s="32" t="str">
        <f t="shared" si="0"/>
        <v/>
      </c>
      <c r="N3" s="32" t="str">
        <f t="shared" si="0"/>
        <v/>
      </c>
      <c r="O3" s="32" t="str">
        <f t="shared" si="0"/>
        <v/>
      </c>
      <c r="P3" s="32" t="str">
        <f t="shared" si="0"/>
        <v/>
      </c>
      <c r="Q3" s="32">
        <f t="shared" si="0"/>
        <v>45627</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t="str">
        <f t="shared" si="1"/>
        <v/>
      </c>
      <c r="X3" s="32">
        <f t="shared" si="1"/>
        <v>45689</v>
      </c>
      <c r="Y3" s="32">
        <f t="shared" si="1"/>
        <v>45690</v>
      </c>
    </row>
    <row r="4" spans="1:27" s="4" customFormat="1" ht="9" customHeight="1">
      <c r="A4" s="98"/>
      <c r="B4" s="98"/>
      <c r="C4" s="98"/>
      <c r="D4" s="98"/>
      <c r="E4" s="98"/>
      <c r="F4" s="98"/>
      <c r="G4" s="98"/>
      <c r="H4" s="98"/>
      <c r="I4" s="29"/>
      <c r="J4" s="29"/>
      <c r="K4" s="32">
        <f t="shared" si="0"/>
        <v>45628</v>
      </c>
      <c r="L4" s="32">
        <f t="shared" si="0"/>
        <v>45629</v>
      </c>
      <c r="M4" s="32">
        <f t="shared" si="0"/>
        <v>45630</v>
      </c>
      <c r="N4" s="32">
        <f t="shared" si="0"/>
        <v>45631</v>
      </c>
      <c r="O4" s="32">
        <f t="shared" si="0"/>
        <v>45632</v>
      </c>
      <c r="P4" s="32">
        <f t="shared" si="0"/>
        <v>45633</v>
      </c>
      <c r="Q4" s="32">
        <f t="shared" si="0"/>
        <v>45634</v>
      </c>
      <c r="R4" s="3"/>
      <c r="S4" s="32">
        <f t="shared" si="1"/>
        <v>45691</v>
      </c>
      <c r="T4" s="32">
        <f t="shared" si="1"/>
        <v>45692</v>
      </c>
      <c r="U4" s="32">
        <f t="shared" si="1"/>
        <v>45693</v>
      </c>
      <c r="V4" s="32">
        <f t="shared" si="1"/>
        <v>45694</v>
      </c>
      <c r="W4" s="32">
        <f t="shared" si="1"/>
        <v>45695</v>
      </c>
      <c r="X4" s="32">
        <f t="shared" si="1"/>
        <v>45696</v>
      </c>
      <c r="Y4" s="32">
        <f t="shared" si="1"/>
        <v>45697</v>
      </c>
    </row>
    <row r="5" spans="1:27" s="4" customFormat="1" ht="9" customHeight="1">
      <c r="A5" s="98"/>
      <c r="B5" s="98"/>
      <c r="C5" s="98"/>
      <c r="D5" s="98"/>
      <c r="E5" s="98"/>
      <c r="F5" s="98"/>
      <c r="G5" s="98"/>
      <c r="H5" s="98"/>
      <c r="I5" s="29"/>
      <c r="J5" s="29"/>
      <c r="K5" s="32">
        <f t="shared" si="0"/>
        <v>45635</v>
      </c>
      <c r="L5" s="32">
        <f t="shared" si="0"/>
        <v>45636</v>
      </c>
      <c r="M5" s="32">
        <f t="shared" si="0"/>
        <v>45637</v>
      </c>
      <c r="N5" s="32">
        <f t="shared" si="0"/>
        <v>45638</v>
      </c>
      <c r="O5" s="32">
        <f t="shared" si="0"/>
        <v>45639</v>
      </c>
      <c r="P5" s="32">
        <f t="shared" si="0"/>
        <v>45640</v>
      </c>
      <c r="Q5" s="32">
        <f t="shared" si="0"/>
        <v>45641</v>
      </c>
      <c r="R5" s="3"/>
      <c r="S5" s="32">
        <f t="shared" si="1"/>
        <v>45698</v>
      </c>
      <c r="T5" s="32">
        <f t="shared" si="1"/>
        <v>45699</v>
      </c>
      <c r="U5" s="32">
        <f t="shared" si="1"/>
        <v>45700</v>
      </c>
      <c r="V5" s="32">
        <f t="shared" si="1"/>
        <v>45701</v>
      </c>
      <c r="W5" s="32">
        <f t="shared" si="1"/>
        <v>45702</v>
      </c>
      <c r="X5" s="32">
        <f t="shared" si="1"/>
        <v>45703</v>
      </c>
      <c r="Y5" s="32">
        <f t="shared" si="1"/>
        <v>45704</v>
      </c>
    </row>
    <row r="6" spans="1:27" s="4" customFormat="1" ht="9" customHeight="1">
      <c r="A6" s="98"/>
      <c r="B6" s="98"/>
      <c r="C6" s="98"/>
      <c r="D6" s="98"/>
      <c r="E6" s="98"/>
      <c r="F6" s="98"/>
      <c r="G6" s="98"/>
      <c r="H6" s="98"/>
      <c r="I6" s="29"/>
      <c r="J6" s="29"/>
      <c r="K6" s="32">
        <f t="shared" si="0"/>
        <v>45642</v>
      </c>
      <c r="L6" s="32">
        <f t="shared" si="0"/>
        <v>45643</v>
      </c>
      <c r="M6" s="32">
        <f t="shared" si="0"/>
        <v>45644</v>
      </c>
      <c r="N6" s="32">
        <f t="shared" si="0"/>
        <v>45645</v>
      </c>
      <c r="O6" s="32">
        <f t="shared" si="0"/>
        <v>45646</v>
      </c>
      <c r="P6" s="32">
        <f t="shared" si="0"/>
        <v>45647</v>
      </c>
      <c r="Q6" s="32">
        <f t="shared" si="0"/>
        <v>45648</v>
      </c>
      <c r="R6" s="3"/>
      <c r="S6" s="32">
        <f t="shared" si="1"/>
        <v>45705</v>
      </c>
      <c r="T6" s="32">
        <f t="shared" si="1"/>
        <v>45706</v>
      </c>
      <c r="U6" s="32">
        <f t="shared" si="1"/>
        <v>45707</v>
      </c>
      <c r="V6" s="32">
        <f t="shared" si="1"/>
        <v>45708</v>
      </c>
      <c r="W6" s="32">
        <f t="shared" si="1"/>
        <v>45709</v>
      </c>
      <c r="X6" s="32">
        <f t="shared" si="1"/>
        <v>45710</v>
      </c>
      <c r="Y6" s="32">
        <f t="shared" si="1"/>
        <v>45711</v>
      </c>
    </row>
    <row r="7" spans="1:27" s="4" customFormat="1" ht="9" customHeight="1">
      <c r="A7" s="98"/>
      <c r="B7" s="98"/>
      <c r="C7" s="98"/>
      <c r="D7" s="98"/>
      <c r="E7" s="98"/>
      <c r="F7" s="98"/>
      <c r="G7" s="98"/>
      <c r="H7" s="98"/>
      <c r="I7" s="29"/>
      <c r="J7" s="29"/>
      <c r="K7" s="32">
        <f t="shared" si="0"/>
        <v>45649</v>
      </c>
      <c r="L7" s="32">
        <f t="shared" si="0"/>
        <v>45650</v>
      </c>
      <c r="M7" s="32">
        <f t="shared" si="0"/>
        <v>45651</v>
      </c>
      <c r="N7" s="32">
        <f t="shared" si="0"/>
        <v>45652</v>
      </c>
      <c r="O7" s="32">
        <f t="shared" si="0"/>
        <v>45653</v>
      </c>
      <c r="P7" s="32">
        <f t="shared" si="0"/>
        <v>45654</v>
      </c>
      <c r="Q7" s="32">
        <f t="shared" si="0"/>
        <v>45655</v>
      </c>
      <c r="R7" s="3"/>
      <c r="S7" s="32">
        <f t="shared" si="1"/>
        <v>45712</v>
      </c>
      <c r="T7" s="32">
        <f t="shared" si="1"/>
        <v>45713</v>
      </c>
      <c r="U7" s="32">
        <f t="shared" si="1"/>
        <v>45714</v>
      </c>
      <c r="V7" s="32">
        <f t="shared" si="1"/>
        <v>45715</v>
      </c>
      <c r="W7" s="32">
        <f t="shared" si="1"/>
        <v>45716</v>
      </c>
      <c r="X7" s="32" t="str">
        <f t="shared" si="1"/>
        <v/>
      </c>
      <c r="Y7" s="32" t="str">
        <f t="shared" si="1"/>
        <v/>
      </c>
    </row>
    <row r="8" spans="1:27" s="5" customFormat="1" ht="9" customHeight="1">
      <c r="A8" s="30"/>
      <c r="B8" s="30"/>
      <c r="C8" s="30"/>
      <c r="D8" s="30"/>
      <c r="E8" s="30"/>
      <c r="F8" s="30"/>
      <c r="G8" s="30"/>
      <c r="H8" s="30"/>
      <c r="I8" s="31"/>
      <c r="J8" s="31"/>
      <c r="K8" s="32">
        <f t="shared" si="0"/>
        <v>45656</v>
      </c>
      <c r="L8" s="32">
        <f t="shared" si="0"/>
        <v>45657</v>
      </c>
      <c r="M8" s="32" t="str">
        <f t="shared" si="0"/>
        <v/>
      </c>
      <c r="N8" s="32" t="str">
        <f t="shared" si="0"/>
        <v/>
      </c>
      <c r="O8" s="32" t="str">
        <f t="shared" si="0"/>
        <v/>
      </c>
      <c r="P8" s="32" t="str">
        <f t="shared" si="0"/>
        <v/>
      </c>
      <c r="Q8" s="32" t="str">
        <f t="shared" si="0"/>
        <v/>
      </c>
      <c r="R8" s="18"/>
      <c r="S8" s="32" t="str">
        <f t="shared" si="1"/>
        <v/>
      </c>
      <c r="T8" s="32" t="str">
        <f t="shared" si="1"/>
        <v/>
      </c>
      <c r="U8" s="32" t="str">
        <f t="shared" si="1"/>
        <v/>
      </c>
      <c r="V8" s="32" t="str">
        <f t="shared" si="1"/>
        <v/>
      </c>
      <c r="W8" s="32" t="str">
        <f t="shared" si="1"/>
        <v/>
      </c>
      <c r="X8" s="32" t="str">
        <f t="shared" si="1"/>
        <v/>
      </c>
      <c r="Y8" s="32" t="str">
        <f t="shared" si="1"/>
        <v/>
      </c>
      <c r="Z8" s="19"/>
    </row>
    <row r="9" spans="1:27" s="1" customFormat="1" ht="21" customHeight="1">
      <c r="A9" s="99">
        <f>A10</f>
        <v>45656</v>
      </c>
      <c r="B9" s="100"/>
      <c r="C9" s="100">
        <f>C10</f>
        <v>45657</v>
      </c>
      <c r="D9" s="100"/>
      <c r="E9" s="100">
        <f>E10</f>
        <v>45658</v>
      </c>
      <c r="F9" s="100"/>
      <c r="G9" s="100">
        <f>G10</f>
        <v>45659</v>
      </c>
      <c r="H9" s="100"/>
      <c r="I9" s="100">
        <f>I10</f>
        <v>45660</v>
      </c>
      <c r="J9" s="100"/>
      <c r="K9" s="100">
        <f>K10</f>
        <v>45661</v>
      </c>
      <c r="L9" s="100"/>
      <c r="M9" s="100"/>
      <c r="N9" s="100"/>
      <c r="O9" s="100"/>
      <c r="P9" s="100"/>
      <c r="Q9" s="100"/>
      <c r="R9" s="100"/>
      <c r="S9" s="100">
        <f>S10</f>
        <v>45662</v>
      </c>
      <c r="T9" s="100"/>
      <c r="U9" s="100"/>
      <c r="V9" s="100"/>
      <c r="W9" s="100"/>
      <c r="X9" s="100"/>
      <c r="Y9" s="100"/>
      <c r="Z9" s="102"/>
    </row>
    <row r="10" spans="1:27" s="1" customFormat="1" ht="18.75">
      <c r="A10" s="33">
        <f>$A$1-(WEEKDAY($A$1,1)-(start_day-1))-IF((WEEKDAY($A$1,1)-(start_day-1))&lt;=0,7,0)+1</f>
        <v>45656</v>
      </c>
      <c r="B10" s="12"/>
      <c r="C10" s="34">
        <f>A10+1</f>
        <v>45657</v>
      </c>
      <c r="D10" s="11"/>
      <c r="E10" s="34">
        <f>C10+1</f>
        <v>45658</v>
      </c>
      <c r="F10" s="11"/>
      <c r="G10" s="34">
        <f>E10+1</f>
        <v>45659</v>
      </c>
      <c r="H10" s="11"/>
      <c r="I10" s="34">
        <f>G10+1</f>
        <v>45660</v>
      </c>
      <c r="J10" s="11"/>
      <c r="K10" s="94">
        <f>I10+1</f>
        <v>45661</v>
      </c>
      <c r="L10" s="95"/>
      <c r="M10" s="96"/>
      <c r="N10" s="96"/>
      <c r="O10" s="96"/>
      <c r="P10" s="96"/>
      <c r="Q10" s="96"/>
      <c r="R10" s="97"/>
      <c r="S10" s="103">
        <f>K10+1</f>
        <v>45662</v>
      </c>
      <c r="T10" s="104"/>
      <c r="U10" s="92"/>
      <c r="V10" s="92"/>
      <c r="W10" s="92"/>
      <c r="X10" s="92"/>
      <c r="Y10" s="92"/>
      <c r="Z10" s="93"/>
    </row>
    <row r="11" spans="1:27" s="1" customFormat="1">
      <c r="A11" s="79"/>
      <c r="B11" s="80"/>
      <c r="C11" s="76"/>
      <c r="D11" s="77"/>
      <c r="E11" s="76"/>
      <c r="F11" s="77"/>
      <c r="G11" s="76"/>
      <c r="H11" s="77"/>
      <c r="I11" s="76"/>
      <c r="J11" s="77"/>
      <c r="K11" s="76"/>
      <c r="L11" s="78"/>
      <c r="M11" s="78"/>
      <c r="N11" s="78"/>
      <c r="O11" s="78"/>
      <c r="P11" s="78"/>
      <c r="Q11" s="78"/>
      <c r="R11" s="77"/>
      <c r="S11" s="79"/>
      <c r="T11" s="80"/>
      <c r="U11" s="80"/>
      <c r="V11" s="80"/>
      <c r="W11" s="80"/>
      <c r="X11" s="80"/>
      <c r="Y11" s="80"/>
      <c r="Z11" s="81"/>
    </row>
    <row r="12" spans="1:27" s="1" customFormat="1">
      <c r="A12" s="79"/>
      <c r="B12" s="80"/>
      <c r="C12" s="76"/>
      <c r="D12" s="77"/>
      <c r="E12" s="76"/>
      <c r="F12" s="77"/>
      <c r="G12" s="76"/>
      <c r="H12" s="77"/>
      <c r="I12" s="76"/>
      <c r="J12" s="77"/>
      <c r="K12" s="76"/>
      <c r="L12" s="78"/>
      <c r="M12" s="78"/>
      <c r="N12" s="78"/>
      <c r="O12" s="78"/>
      <c r="P12" s="78"/>
      <c r="Q12" s="78"/>
      <c r="R12" s="77"/>
      <c r="S12" s="79"/>
      <c r="T12" s="80"/>
      <c r="U12" s="80"/>
      <c r="V12" s="80"/>
      <c r="W12" s="80"/>
      <c r="X12" s="80"/>
      <c r="Y12" s="80"/>
      <c r="Z12" s="81"/>
    </row>
    <row r="13" spans="1:27" s="1" customFormat="1">
      <c r="A13" s="79"/>
      <c r="B13" s="80"/>
      <c r="C13" s="76"/>
      <c r="D13" s="77"/>
      <c r="E13" s="76"/>
      <c r="F13" s="77"/>
      <c r="G13" s="76"/>
      <c r="H13" s="77"/>
      <c r="I13" s="76"/>
      <c r="J13" s="77"/>
      <c r="K13" s="76"/>
      <c r="L13" s="78"/>
      <c r="M13" s="78"/>
      <c r="N13" s="78"/>
      <c r="O13" s="78"/>
      <c r="P13" s="78"/>
      <c r="Q13" s="78"/>
      <c r="R13" s="77"/>
      <c r="S13" s="79"/>
      <c r="T13" s="80"/>
      <c r="U13" s="80"/>
      <c r="V13" s="80"/>
      <c r="W13" s="80"/>
      <c r="X13" s="80"/>
      <c r="Y13" s="80"/>
      <c r="Z13" s="81"/>
    </row>
    <row r="14" spans="1:27" s="1" customFormat="1">
      <c r="A14" s="79"/>
      <c r="B14" s="80"/>
      <c r="C14" s="76"/>
      <c r="D14" s="77"/>
      <c r="E14" s="76"/>
      <c r="F14" s="77"/>
      <c r="G14" s="76"/>
      <c r="H14" s="77"/>
      <c r="I14" s="76"/>
      <c r="J14" s="77"/>
      <c r="K14" s="76"/>
      <c r="L14" s="78"/>
      <c r="M14" s="78"/>
      <c r="N14" s="78"/>
      <c r="O14" s="78"/>
      <c r="P14" s="78"/>
      <c r="Q14" s="78"/>
      <c r="R14" s="77"/>
      <c r="S14" s="79"/>
      <c r="T14" s="80"/>
      <c r="U14" s="80"/>
      <c r="V14" s="80"/>
      <c r="W14" s="80"/>
      <c r="X14" s="80"/>
      <c r="Y14" s="80"/>
      <c r="Z14" s="81"/>
    </row>
    <row r="15" spans="1:27" s="2" customFormat="1" ht="13.35" customHeight="1">
      <c r="A15" s="86"/>
      <c r="B15" s="87"/>
      <c r="C15" s="89"/>
      <c r="D15" s="91"/>
      <c r="E15" s="89"/>
      <c r="F15" s="91"/>
      <c r="G15" s="89"/>
      <c r="H15" s="91"/>
      <c r="I15" s="89"/>
      <c r="J15" s="91"/>
      <c r="K15" s="89"/>
      <c r="L15" s="90"/>
      <c r="M15" s="90"/>
      <c r="N15" s="90"/>
      <c r="O15" s="90"/>
      <c r="P15" s="90"/>
      <c r="Q15" s="90"/>
      <c r="R15" s="91"/>
      <c r="S15" s="86"/>
      <c r="T15" s="87"/>
      <c r="U15" s="87"/>
      <c r="V15" s="87"/>
      <c r="W15" s="87"/>
      <c r="X15" s="87"/>
      <c r="Y15" s="87"/>
      <c r="Z15" s="88"/>
      <c r="AA15" s="1"/>
    </row>
    <row r="16" spans="1:27" s="1" customFormat="1" ht="18.75">
      <c r="A16" s="33">
        <f>S10+1</f>
        <v>45663</v>
      </c>
      <c r="B16" s="12"/>
      <c r="C16" s="34">
        <f>A16+1</f>
        <v>45664</v>
      </c>
      <c r="D16" s="11"/>
      <c r="E16" s="34">
        <f>C16+1</f>
        <v>45665</v>
      </c>
      <c r="F16" s="11"/>
      <c r="G16" s="34">
        <f>E16+1</f>
        <v>45666</v>
      </c>
      <c r="H16" s="11"/>
      <c r="I16" s="34">
        <f>G16+1</f>
        <v>45667</v>
      </c>
      <c r="J16" s="11"/>
      <c r="K16" s="94">
        <f>I16+1</f>
        <v>45668</v>
      </c>
      <c r="L16" s="95"/>
      <c r="M16" s="96"/>
      <c r="N16" s="96"/>
      <c r="O16" s="96"/>
      <c r="P16" s="96"/>
      <c r="Q16" s="96"/>
      <c r="R16" s="97"/>
      <c r="S16" s="103">
        <f>K16+1</f>
        <v>45669</v>
      </c>
      <c r="T16" s="104"/>
      <c r="U16" s="92"/>
      <c r="V16" s="92"/>
      <c r="W16" s="92"/>
      <c r="X16" s="92"/>
      <c r="Y16" s="92"/>
      <c r="Z16" s="93"/>
    </row>
    <row r="17" spans="1:27" s="1" customFormat="1">
      <c r="A17" s="79"/>
      <c r="B17" s="80"/>
      <c r="C17" s="76"/>
      <c r="D17" s="77"/>
      <c r="E17" s="76"/>
      <c r="F17" s="77"/>
      <c r="G17" s="76"/>
      <c r="H17" s="77"/>
      <c r="I17" s="76"/>
      <c r="J17" s="77"/>
      <c r="K17" s="76"/>
      <c r="L17" s="78"/>
      <c r="M17" s="78"/>
      <c r="N17" s="78"/>
      <c r="O17" s="78"/>
      <c r="P17" s="78"/>
      <c r="Q17" s="78"/>
      <c r="R17" s="77"/>
      <c r="S17" s="79"/>
      <c r="T17" s="80"/>
      <c r="U17" s="80"/>
      <c r="V17" s="80"/>
      <c r="W17" s="80"/>
      <c r="X17" s="80"/>
      <c r="Y17" s="80"/>
      <c r="Z17" s="81"/>
    </row>
    <row r="18" spans="1:27" s="1" customFormat="1">
      <c r="A18" s="79"/>
      <c r="B18" s="80"/>
      <c r="C18" s="76"/>
      <c r="D18" s="77"/>
      <c r="E18" s="76"/>
      <c r="F18" s="77"/>
      <c r="G18" s="76"/>
      <c r="H18" s="77"/>
      <c r="I18" s="76"/>
      <c r="J18" s="77"/>
      <c r="K18" s="76"/>
      <c r="L18" s="78"/>
      <c r="M18" s="78"/>
      <c r="N18" s="78"/>
      <c r="O18" s="78"/>
      <c r="P18" s="78"/>
      <c r="Q18" s="78"/>
      <c r="R18" s="77"/>
      <c r="S18" s="79"/>
      <c r="T18" s="80"/>
      <c r="U18" s="80"/>
      <c r="V18" s="80"/>
      <c r="W18" s="80"/>
      <c r="X18" s="80"/>
      <c r="Y18" s="80"/>
      <c r="Z18" s="81"/>
    </row>
    <row r="19" spans="1:27" s="1" customFormat="1">
      <c r="A19" s="79"/>
      <c r="B19" s="80"/>
      <c r="C19" s="76"/>
      <c r="D19" s="77"/>
      <c r="E19" s="76"/>
      <c r="F19" s="77"/>
      <c r="G19" s="76"/>
      <c r="H19" s="77"/>
      <c r="I19" s="76"/>
      <c r="J19" s="77"/>
      <c r="K19" s="76"/>
      <c r="L19" s="78"/>
      <c r="M19" s="78"/>
      <c r="N19" s="78"/>
      <c r="O19" s="78"/>
      <c r="P19" s="78"/>
      <c r="Q19" s="78"/>
      <c r="R19" s="77"/>
      <c r="S19" s="79"/>
      <c r="T19" s="80"/>
      <c r="U19" s="80"/>
      <c r="V19" s="80"/>
      <c r="W19" s="80"/>
      <c r="X19" s="80"/>
      <c r="Y19" s="80"/>
      <c r="Z19" s="81"/>
    </row>
    <row r="20" spans="1:27" s="1" customFormat="1">
      <c r="A20" s="79"/>
      <c r="B20" s="80"/>
      <c r="C20" s="76"/>
      <c r="D20" s="77"/>
      <c r="E20" s="76"/>
      <c r="F20" s="77"/>
      <c r="G20" s="76"/>
      <c r="H20" s="77"/>
      <c r="I20" s="76"/>
      <c r="J20" s="77"/>
      <c r="K20" s="76"/>
      <c r="L20" s="78"/>
      <c r="M20" s="78"/>
      <c r="N20" s="78"/>
      <c r="O20" s="78"/>
      <c r="P20" s="78"/>
      <c r="Q20" s="78"/>
      <c r="R20" s="77"/>
      <c r="S20" s="79"/>
      <c r="T20" s="80"/>
      <c r="U20" s="80"/>
      <c r="V20" s="80"/>
      <c r="W20" s="80"/>
      <c r="X20" s="80"/>
      <c r="Y20" s="80"/>
      <c r="Z20" s="81"/>
    </row>
    <row r="21" spans="1:27" s="2" customFormat="1" ht="13.35" customHeight="1">
      <c r="A21" s="86"/>
      <c r="B21" s="87"/>
      <c r="C21" s="89"/>
      <c r="D21" s="91"/>
      <c r="E21" s="89"/>
      <c r="F21" s="91"/>
      <c r="G21" s="89"/>
      <c r="H21" s="91"/>
      <c r="I21" s="89"/>
      <c r="J21" s="91"/>
      <c r="K21" s="89"/>
      <c r="L21" s="90"/>
      <c r="M21" s="90"/>
      <c r="N21" s="90"/>
      <c r="O21" s="90"/>
      <c r="P21" s="90"/>
      <c r="Q21" s="90"/>
      <c r="R21" s="91"/>
      <c r="S21" s="86"/>
      <c r="T21" s="87"/>
      <c r="U21" s="87"/>
      <c r="V21" s="87"/>
      <c r="W21" s="87"/>
      <c r="X21" s="87"/>
      <c r="Y21" s="87"/>
      <c r="Z21" s="88"/>
      <c r="AA21" s="1"/>
    </row>
    <row r="22" spans="1:27" s="1" customFormat="1" ht="18.75">
      <c r="A22" s="33">
        <f>S16+1</f>
        <v>45670</v>
      </c>
      <c r="B22" s="12"/>
      <c r="C22" s="34">
        <f>A22+1</f>
        <v>45671</v>
      </c>
      <c r="D22" s="11"/>
      <c r="E22" s="34">
        <f>C22+1</f>
        <v>45672</v>
      </c>
      <c r="F22" s="11"/>
      <c r="G22" s="34">
        <f>E22+1</f>
        <v>45673</v>
      </c>
      <c r="H22" s="11"/>
      <c r="I22" s="34">
        <f>G22+1</f>
        <v>45674</v>
      </c>
      <c r="J22" s="11"/>
      <c r="K22" s="94">
        <f>I22+1</f>
        <v>45675</v>
      </c>
      <c r="L22" s="95"/>
      <c r="M22" s="96"/>
      <c r="N22" s="96"/>
      <c r="O22" s="96"/>
      <c r="P22" s="96"/>
      <c r="Q22" s="96"/>
      <c r="R22" s="97"/>
      <c r="S22" s="103">
        <f>K22+1</f>
        <v>45676</v>
      </c>
      <c r="T22" s="104"/>
      <c r="U22" s="92"/>
      <c r="V22" s="92"/>
      <c r="W22" s="92"/>
      <c r="X22" s="92"/>
      <c r="Y22" s="92"/>
      <c r="Z22" s="93"/>
    </row>
    <row r="23" spans="1:27" s="1" customFormat="1">
      <c r="A23" s="79"/>
      <c r="B23" s="80"/>
      <c r="C23" s="76"/>
      <c r="D23" s="77"/>
      <c r="E23" s="76"/>
      <c r="F23" s="77"/>
      <c r="G23" s="76"/>
      <c r="H23" s="77"/>
      <c r="I23" s="76"/>
      <c r="J23" s="77"/>
      <c r="K23" s="76"/>
      <c r="L23" s="78"/>
      <c r="M23" s="78"/>
      <c r="N23" s="78"/>
      <c r="O23" s="78"/>
      <c r="P23" s="78"/>
      <c r="Q23" s="78"/>
      <c r="R23" s="77"/>
      <c r="S23" s="79"/>
      <c r="T23" s="80"/>
      <c r="U23" s="80"/>
      <c r="V23" s="80"/>
      <c r="W23" s="80"/>
      <c r="X23" s="80"/>
      <c r="Y23" s="80"/>
      <c r="Z23" s="81"/>
    </row>
    <row r="24" spans="1:27" s="1" customFormat="1">
      <c r="A24" s="79"/>
      <c r="B24" s="80"/>
      <c r="C24" s="76"/>
      <c r="D24" s="77"/>
      <c r="E24" s="76"/>
      <c r="F24" s="77"/>
      <c r="G24" s="76"/>
      <c r="H24" s="77"/>
      <c r="I24" s="76"/>
      <c r="J24" s="77"/>
      <c r="K24" s="76"/>
      <c r="L24" s="78"/>
      <c r="M24" s="78"/>
      <c r="N24" s="78"/>
      <c r="O24" s="78"/>
      <c r="P24" s="78"/>
      <c r="Q24" s="78"/>
      <c r="R24" s="77"/>
      <c r="S24" s="79"/>
      <c r="T24" s="80"/>
      <c r="U24" s="80"/>
      <c r="V24" s="80"/>
      <c r="W24" s="80"/>
      <c r="X24" s="80"/>
      <c r="Y24" s="80"/>
      <c r="Z24" s="81"/>
    </row>
    <row r="25" spans="1:27" s="1" customFormat="1">
      <c r="A25" s="79"/>
      <c r="B25" s="80"/>
      <c r="C25" s="76"/>
      <c r="D25" s="77"/>
      <c r="E25" s="76"/>
      <c r="F25" s="77"/>
      <c r="G25" s="76"/>
      <c r="H25" s="77"/>
      <c r="I25" s="76"/>
      <c r="J25" s="77"/>
      <c r="K25" s="76"/>
      <c r="L25" s="78"/>
      <c r="M25" s="78"/>
      <c r="N25" s="78"/>
      <c r="O25" s="78"/>
      <c r="P25" s="78"/>
      <c r="Q25" s="78"/>
      <c r="R25" s="77"/>
      <c r="S25" s="79"/>
      <c r="T25" s="80"/>
      <c r="U25" s="80"/>
      <c r="V25" s="80"/>
      <c r="W25" s="80"/>
      <c r="X25" s="80"/>
      <c r="Y25" s="80"/>
      <c r="Z25" s="81"/>
    </row>
    <row r="26" spans="1:27" s="1" customFormat="1">
      <c r="A26" s="79"/>
      <c r="B26" s="80"/>
      <c r="C26" s="76"/>
      <c r="D26" s="77"/>
      <c r="E26" s="76"/>
      <c r="F26" s="77"/>
      <c r="G26" s="76"/>
      <c r="H26" s="77"/>
      <c r="I26" s="76"/>
      <c r="J26" s="77"/>
      <c r="K26" s="76"/>
      <c r="L26" s="78"/>
      <c r="M26" s="78"/>
      <c r="N26" s="78"/>
      <c r="O26" s="78"/>
      <c r="P26" s="78"/>
      <c r="Q26" s="78"/>
      <c r="R26" s="77"/>
      <c r="S26" s="79"/>
      <c r="T26" s="80"/>
      <c r="U26" s="80"/>
      <c r="V26" s="80"/>
      <c r="W26" s="80"/>
      <c r="X26" s="80"/>
      <c r="Y26" s="80"/>
      <c r="Z26" s="81"/>
    </row>
    <row r="27" spans="1:27" s="2" customFormat="1">
      <c r="A27" s="86"/>
      <c r="B27" s="87"/>
      <c r="C27" s="89"/>
      <c r="D27" s="91"/>
      <c r="E27" s="89"/>
      <c r="F27" s="91"/>
      <c r="G27" s="89"/>
      <c r="H27" s="91"/>
      <c r="I27" s="89"/>
      <c r="J27" s="91"/>
      <c r="K27" s="89"/>
      <c r="L27" s="90"/>
      <c r="M27" s="90"/>
      <c r="N27" s="90"/>
      <c r="O27" s="90"/>
      <c r="P27" s="90"/>
      <c r="Q27" s="90"/>
      <c r="R27" s="91"/>
      <c r="S27" s="86"/>
      <c r="T27" s="87"/>
      <c r="U27" s="87"/>
      <c r="V27" s="87"/>
      <c r="W27" s="87"/>
      <c r="X27" s="87"/>
      <c r="Y27" s="87"/>
      <c r="Z27" s="88"/>
      <c r="AA27" s="1"/>
    </row>
    <row r="28" spans="1:27" s="1" customFormat="1" ht="18.75">
      <c r="A28" s="33">
        <f>S22+1</f>
        <v>45677</v>
      </c>
      <c r="B28" s="12"/>
      <c r="C28" s="34">
        <f>A28+1</f>
        <v>45678</v>
      </c>
      <c r="D28" s="11"/>
      <c r="E28" s="34">
        <f>C28+1</f>
        <v>45679</v>
      </c>
      <c r="F28" s="11"/>
      <c r="G28" s="34">
        <f>E28+1</f>
        <v>45680</v>
      </c>
      <c r="H28" s="11"/>
      <c r="I28" s="34">
        <f>G28+1</f>
        <v>45681</v>
      </c>
      <c r="J28" s="11"/>
      <c r="K28" s="94">
        <f>I28+1</f>
        <v>45682</v>
      </c>
      <c r="L28" s="95"/>
      <c r="M28" s="96"/>
      <c r="N28" s="96"/>
      <c r="O28" s="96"/>
      <c r="P28" s="96"/>
      <c r="Q28" s="96"/>
      <c r="R28" s="97"/>
      <c r="S28" s="103">
        <f>K28+1</f>
        <v>45683</v>
      </c>
      <c r="T28" s="104"/>
      <c r="U28" s="92"/>
      <c r="V28" s="92"/>
      <c r="W28" s="92"/>
      <c r="X28" s="92"/>
      <c r="Y28" s="92"/>
      <c r="Z28" s="93"/>
    </row>
    <row r="29" spans="1:27" s="1" customFormat="1">
      <c r="A29" s="79"/>
      <c r="B29" s="80"/>
      <c r="C29" s="76"/>
      <c r="D29" s="77"/>
      <c r="E29" s="76"/>
      <c r="F29" s="77"/>
      <c r="G29" s="76"/>
      <c r="H29" s="77"/>
      <c r="I29" s="76"/>
      <c r="J29" s="77"/>
      <c r="K29" s="76"/>
      <c r="L29" s="78"/>
      <c r="M29" s="78"/>
      <c r="N29" s="78"/>
      <c r="O29" s="78"/>
      <c r="P29" s="78"/>
      <c r="Q29" s="78"/>
      <c r="R29" s="77"/>
      <c r="S29" s="79"/>
      <c r="T29" s="80"/>
      <c r="U29" s="80"/>
      <c r="V29" s="80"/>
      <c r="W29" s="80"/>
      <c r="X29" s="80"/>
      <c r="Y29" s="80"/>
      <c r="Z29" s="81"/>
    </row>
    <row r="30" spans="1:27" s="1" customFormat="1">
      <c r="A30" s="79"/>
      <c r="B30" s="80"/>
      <c r="C30" s="76"/>
      <c r="D30" s="77"/>
      <c r="E30" s="76"/>
      <c r="F30" s="77"/>
      <c r="G30" s="76"/>
      <c r="H30" s="77"/>
      <c r="I30" s="76"/>
      <c r="J30" s="77"/>
      <c r="K30" s="76"/>
      <c r="L30" s="78"/>
      <c r="M30" s="78"/>
      <c r="N30" s="78"/>
      <c r="O30" s="78"/>
      <c r="P30" s="78"/>
      <c r="Q30" s="78"/>
      <c r="R30" s="77"/>
      <c r="S30" s="79"/>
      <c r="T30" s="80"/>
      <c r="U30" s="80"/>
      <c r="V30" s="80"/>
      <c r="W30" s="80"/>
      <c r="X30" s="80"/>
      <c r="Y30" s="80"/>
      <c r="Z30" s="81"/>
    </row>
    <row r="31" spans="1:27" s="1" customFormat="1">
      <c r="A31" s="79"/>
      <c r="B31" s="80"/>
      <c r="C31" s="76"/>
      <c r="D31" s="77"/>
      <c r="E31" s="76"/>
      <c r="F31" s="77"/>
      <c r="G31" s="76"/>
      <c r="H31" s="77"/>
      <c r="I31" s="76"/>
      <c r="J31" s="77"/>
      <c r="K31" s="76"/>
      <c r="L31" s="78"/>
      <c r="M31" s="78"/>
      <c r="N31" s="78"/>
      <c r="O31" s="78"/>
      <c r="P31" s="78"/>
      <c r="Q31" s="78"/>
      <c r="R31" s="77"/>
      <c r="S31" s="79"/>
      <c r="T31" s="80"/>
      <c r="U31" s="80"/>
      <c r="V31" s="80"/>
      <c r="W31" s="80"/>
      <c r="X31" s="80"/>
      <c r="Y31" s="80"/>
      <c r="Z31" s="81"/>
    </row>
    <row r="32" spans="1:27" s="1" customFormat="1">
      <c r="A32" s="79"/>
      <c r="B32" s="80"/>
      <c r="C32" s="76"/>
      <c r="D32" s="77"/>
      <c r="E32" s="76"/>
      <c r="F32" s="77"/>
      <c r="G32" s="76"/>
      <c r="H32" s="77"/>
      <c r="I32" s="76"/>
      <c r="J32" s="77"/>
      <c r="K32" s="76"/>
      <c r="L32" s="78"/>
      <c r="M32" s="78"/>
      <c r="N32" s="78"/>
      <c r="O32" s="78"/>
      <c r="P32" s="78"/>
      <c r="Q32" s="78"/>
      <c r="R32" s="77"/>
      <c r="S32" s="79"/>
      <c r="T32" s="80"/>
      <c r="U32" s="80"/>
      <c r="V32" s="80"/>
      <c r="W32" s="80"/>
      <c r="X32" s="80"/>
      <c r="Y32" s="80"/>
      <c r="Z32" s="81"/>
    </row>
    <row r="33" spans="1:27" s="2" customFormat="1">
      <c r="A33" s="86"/>
      <c r="B33" s="87"/>
      <c r="C33" s="89"/>
      <c r="D33" s="91"/>
      <c r="E33" s="89"/>
      <c r="F33" s="91"/>
      <c r="G33" s="89"/>
      <c r="H33" s="91"/>
      <c r="I33" s="89"/>
      <c r="J33" s="91"/>
      <c r="K33" s="89"/>
      <c r="L33" s="90"/>
      <c r="M33" s="90"/>
      <c r="N33" s="90"/>
      <c r="O33" s="90"/>
      <c r="P33" s="90"/>
      <c r="Q33" s="90"/>
      <c r="R33" s="91"/>
      <c r="S33" s="86"/>
      <c r="T33" s="87"/>
      <c r="U33" s="87"/>
      <c r="V33" s="87"/>
      <c r="W33" s="87"/>
      <c r="X33" s="87"/>
      <c r="Y33" s="87"/>
      <c r="Z33" s="88"/>
      <c r="AA33" s="1"/>
    </row>
    <row r="34" spans="1:27" s="1" customFormat="1" ht="18.75">
      <c r="A34" s="33">
        <f>S28+1</f>
        <v>45684</v>
      </c>
      <c r="B34" s="12"/>
      <c r="C34" s="34">
        <f>A34+1</f>
        <v>45685</v>
      </c>
      <c r="D34" s="11"/>
      <c r="E34" s="34">
        <f>C34+1</f>
        <v>45686</v>
      </c>
      <c r="F34" s="11"/>
      <c r="G34" s="34">
        <f>E34+1</f>
        <v>45687</v>
      </c>
      <c r="H34" s="11"/>
      <c r="I34" s="34">
        <f>G34+1</f>
        <v>45688</v>
      </c>
      <c r="J34" s="11"/>
      <c r="K34" s="94">
        <f>I34+1</f>
        <v>45689</v>
      </c>
      <c r="L34" s="95"/>
      <c r="M34" s="96"/>
      <c r="N34" s="96"/>
      <c r="O34" s="96"/>
      <c r="P34" s="96"/>
      <c r="Q34" s="96"/>
      <c r="R34" s="97"/>
      <c r="S34" s="103">
        <f>K34+1</f>
        <v>45690</v>
      </c>
      <c r="T34" s="104"/>
      <c r="U34" s="92"/>
      <c r="V34" s="92"/>
      <c r="W34" s="92"/>
      <c r="X34" s="92"/>
      <c r="Y34" s="92"/>
      <c r="Z34" s="93"/>
    </row>
    <row r="35" spans="1:27" s="1" customFormat="1">
      <c r="A35" s="79"/>
      <c r="B35" s="80"/>
      <c r="C35" s="76"/>
      <c r="D35" s="77"/>
      <c r="E35" s="76"/>
      <c r="F35" s="77"/>
      <c r="G35" s="76"/>
      <c r="H35" s="77"/>
      <c r="I35" s="76"/>
      <c r="J35" s="77"/>
      <c r="K35" s="76"/>
      <c r="L35" s="78"/>
      <c r="M35" s="78"/>
      <c r="N35" s="78"/>
      <c r="O35" s="78"/>
      <c r="P35" s="78"/>
      <c r="Q35" s="78"/>
      <c r="R35" s="77"/>
      <c r="S35" s="79"/>
      <c r="T35" s="80"/>
      <c r="U35" s="80"/>
      <c r="V35" s="80"/>
      <c r="W35" s="80"/>
      <c r="X35" s="80"/>
      <c r="Y35" s="80"/>
      <c r="Z35" s="81"/>
    </row>
    <row r="36" spans="1:27" s="1" customFormat="1">
      <c r="A36" s="79"/>
      <c r="B36" s="80"/>
      <c r="C36" s="76"/>
      <c r="D36" s="77"/>
      <c r="E36" s="76"/>
      <c r="F36" s="77"/>
      <c r="G36" s="76"/>
      <c r="H36" s="77"/>
      <c r="I36" s="76"/>
      <c r="J36" s="77"/>
      <c r="K36" s="76"/>
      <c r="L36" s="78"/>
      <c r="M36" s="78"/>
      <c r="N36" s="78"/>
      <c r="O36" s="78"/>
      <c r="P36" s="78"/>
      <c r="Q36" s="78"/>
      <c r="R36" s="77"/>
      <c r="S36" s="79"/>
      <c r="T36" s="80"/>
      <c r="U36" s="80"/>
      <c r="V36" s="80"/>
      <c r="W36" s="80"/>
      <c r="X36" s="80"/>
      <c r="Y36" s="80"/>
      <c r="Z36" s="81"/>
    </row>
    <row r="37" spans="1:27" s="1" customFormat="1">
      <c r="A37" s="79"/>
      <c r="B37" s="80"/>
      <c r="C37" s="76"/>
      <c r="D37" s="77"/>
      <c r="E37" s="76"/>
      <c r="F37" s="77"/>
      <c r="G37" s="76"/>
      <c r="H37" s="77"/>
      <c r="I37" s="76"/>
      <c r="J37" s="77"/>
      <c r="K37" s="76"/>
      <c r="L37" s="78"/>
      <c r="M37" s="78"/>
      <c r="N37" s="78"/>
      <c r="O37" s="78"/>
      <c r="P37" s="78"/>
      <c r="Q37" s="78"/>
      <c r="R37" s="77"/>
      <c r="S37" s="79"/>
      <c r="T37" s="80"/>
      <c r="U37" s="80"/>
      <c r="V37" s="80"/>
      <c r="W37" s="80"/>
      <c r="X37" s="80"/>
      <c r="Y37" s="80"/>
      <c r="Z37" s="81"/>
    </row>
    <row r="38" spans="1:27" s="1" customFormat="1">
      <c r="A38" s="79"/>
      <c r="B38" s="80"/>
      <c r="C38" s="76"/>
      <c r="D38" s="77"/>
      <c r="E38" s="76"/>
      <c r="F38" s="77"/>
      <c r="G38" s="76"/>
      <c r="H38" s="77"/>
      <c r="I38" s="76"/>
      <c r="J38" s="77"/>
      <c r="K38" s="76"/>
      <c r="L38" s="78"/>
      <c r="M38" s="78"/>
      <c r="N38" s="78"/>
      <c r="O38" s="78"/>
      <c r="P38" s="78"/>
      <c r="Q38" s="78"/>
      <c r="R38" s="77"/>
      <c r="S38" s="79"/>
      <c r="T38" s="80"/>
      <c r="U38" s="80"/>
      <c r="V38" s="80"/>
      <c r="W38" s="80"/>
      <c r="X38" s="80"/>
      <c r="Y38" s="80"/>
      <c r="Z38" s="81"/>
    </row>
    <row r="39" spans="1:27" s="2" customFormat="1">
      <c r="A39" s="86"/>
      <c r="B39" s="87"/>
      <c r="C39" s="89"/>
      <c r="D39" s="91"/>
      <c r="E39" s="89"/>
      <c r="F39" s="91"/>
      <c r="G39" s="89"/>
      <c r="H39" s="91"/>
      <c r="I39" s="89"/>
      <c r="J39" s="91"/>
      <c r="K39" s="89"/>
      <c r="L39" s="90"/>
      <c r="M39" s="90"/>
      <c r="N39" s="90"/>
      <c r="O39" s="90"/>
      <c r="P39" s="90"/>
      <c r="Q39" s="90"/>
      <c r="R39" s="91"/>
      <c r="S39" s="86"/>
      <c r="T39" s="87"/>
      <c r="U39" s="87"/>
      <c r="V39" s="87"/>
      <c r="W39" s="87"/>
      <c r="X39" s="87"/>
      <c r="Y39" s="87"/>
      <c r="Z39" s="88"/>
      <c r="AA39" s="1"/>
    </row>
    <row r="40" spans="1:27" ht="18.75">
      <c r="A40" s="33">
        <f>S34+1</f>
        <v>45691</v>
      </c>
      <c r="B40" s="12"/>
      <c r="C40" s="34">
        <f>A40+1</f>
        <v>45692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79"/>
      <c r="B41" s="80"/>
      <c r="C41" s="76"/>
      <c r="D41" s="77"/>
      <c r="E41" s="15"/>
      <c r="F41" s="6"/>
      <c r="G41" s="6"/>
      <c r="H41" s="6"/>
      <c r="I41" s="6"/>
      <c r="J41" s="6"/>
      <c r="K41" s="6"/>
      <c r="L41" s="6"/>
      <c r="M41" s="6"/>
      <c r="N41" s="6"/>
      <c r="O41" s="6"/>
      <c r="P41" s="6"/>
      <c r="Q41" s="6"/>
      <c r="R41" s="6"/>
      <c r="S41" s="6"/>
      <c r="T41" s="6"/>
      <c r="U41" s="6"/>
      <c r="V41" s="6"/>
      <c r="W41" s="6"/>
      <c r="X41" s="6"/>
      <c r="Y41" s="6"/>
      <c r="Z41" s="8"/>
    </row>
    <row r="42" spans="1:27">
      <c r="A42" s="79"/>
      <c r="B42" s="80"/>
      <c r="C42" s="76"/>
      <c r="D42" s="77"/>
      <c r="E42" s="15"/>
      <c r="F42" s="6"/>
      <c r="G42" s="6"/>
      <c r="H42" s="6"/>
      <c r="I42" s="6"/>
      <c r="J42" s="6"/>
      <c r="K42" s="6"/>
      <c r="L42" s="6"/>
      <c r="M42" s="6"/>
      <c r="N42" s="6"/>
      <c r="O42" s="6"/>
      <c r="P42" s="6"/>
      <c r="Q42" s="6"/>
      <c r="R42" s="6"/>
      <c r="S42" s="6"/>
      <c r="T42" s="6"/>
      <c r="U42" s="6"/>
      <c r="V42" s="6"/>
      <c r="W42" s="6"/>
      <c r="X42" s="6"/>
      <c r="Y42" s="6"/>
      <c r="Z42" s="7"/>
    </row>
    <row r="43" spans="1:27">
      <c r="A43" s="79"/>
      <c r="B43" s="80"/>
      <c r="C43" s="76"/>
      <c r="D43" s="77"/>
      <c r="E43" s="15"/>
      <c r="F43" s="6"/>
      <c r="G43" s="6"/>
      <c r="H43" s="6"/>
      <c r="I43" s="6"/>
      <c r="J43" s="6"/>
      <c r="K43" s="6"/>
      <c r="L43" s="6"/>
      <c r="M43" s="6"/>
      <c r="N43" s="6"/>
      <c r="O43" s="6"/>
      <c r="P43" s="6"/>
      <c r="Q43" s="6"/>
      <c r="R43" s="6"/>
      <c r="S43" s="6"/>
      <c r="T43" s="6"/>
      <c r="U43" s="6"/>
      <c r="V43" s="6"/>
      <c r="W43" s="6"/>
      <c r="X43" s="6"/>
      <c r="Y43" s="6"/>
      <c r="Z43" s="7"/>
    </row>
    <row r="44" spans="1:27">
      <c r="A44" s="79"/>
      <c r="B44" s="80"/>
      <c r="C44" s="76"/>
      <c r="D44" s="77"/>
      <c r="E44" s="15"/>
      <c r="F44" s="6"/>
      <c r="G44" s="6"/>
      <c r="H44" s="6"/>
      <c r="I44" s="6"/>
      <c r="J44" s="6"/>
      <c r="K44" s="84"/>
      <c r="L44" s="84"/>
      <c r="M44" s="84"/>
      <c r="N44" s="84"/>
      <c r="O44" s="84"/>
      <c r="P44" s="84"/>
      <c r="Q44" s="84"/>
      <c r="R44" s="84"/>
      <c r="S44" s="84"/>
      <c r="T44" s="84"/>
      <c r="U44" s="84"/>
      <c r="V44" s="84"/>
      <c r="W44" s="84"/>
      <c r="X44" s="84"/>
      <c r="Y44" s="84"/>
      <c r="Z44" s="85"/>
    </row>
    <row r="45" spans="1:27" s="1" customFormat="1">
      <c r="A45" s="86"/>
      <c r="B45" s="87"/>
      <c r="C45" s="89"/>
      <c r="D45" s="91"/>
      <c r="E45" s="16"/>
      <c r="F45" s="17"/>
      <c r="G45" s="17"/>
      <c r="H45" s="17"/>
      <c r="I45" s="17"/>
      <c r="J45" s="17"/>
      <c r="K45" s="82"/>
      <c r="L45" s="82"/>
      <c r="M45" s="82"/>
      <c r="N45" s="82"/>
      <c r="O45" s="82"/>
      <c r="P45" s="82"/>
      <c r="Q45" s="82"/>
      <c r="R45" s="82"/>
      <c r="S45" s="82"/>
      <c r="T45" s="82"/>
      <c r="U45" s="82"/>
      <c r="V45" s="82"/>
      <c r="W45" s="82"/>
      <c r="X45" s="82"/>
      <c r="Y45" s="82"/>
      <c r="Z45" s="83"/>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A16 A22 A28 A34 A40 C10 C16 C22 C28 C34 C40 E10 E16 E22 E28 E34 G10 G16 G22 G28 G34 K10 K16 K22 K28 K34 S10 S16 S22 S28 S34">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printOptions horizontalCentered="1"/>
  <pageMargins left="0.5" right="0.5" top="0.25" bottom="0.25" header="0.25" footer="0.25"/>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topLeftCell="A10" workbookViewId="0">
      <selection activeCell="AG35" sqref="AG35"/>
    </sheetView>
  </sheetViews>
  <sheetFormatPr defaultRowHeight="12.75"/>
  <cols>
    <col min="1" max="1" width="4.85546875" customWidth="1"/>
    <col min="2" max="2" width="14.4257812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98">
        <f>DATE(июль!AD18,июль!AD20+7,1)</f>
        <v>45689</v>
      </c>
      <c r="B1" s="98"/>
      <c r="C1" s="98"/>
      <c r="D1" s="98"/>
      <c r="E1" s="98"/>
      <c r="F1" s="98"/>
      <c r="G1" s="98"/>
      <c r="H1" s="98"/>
      <c r="I1" s="29"/>
      <c r="J1" s="29"/>
      <c r="K1" s="101">
        <f>DATE(YEAR(A1),MONTH(A1)-1,1)</f>
        <v>45658</v>
      </c>
      <c r="L1" s="101"/>
      <c r="M1" s="101"/>
      <c r="N1" s="101"/>
      <c r="O1" s="101"/>
      <c r="P1" s="101"/>
      <c r="Q1" s="101"/>
      <c r="S1" s="101">
        <f>DATE(YEAR(A1),MONTH(A1)+1,1)</f>
        <v>45717</v>
      </c>
      <c r="T1" s="101"/>
      <c r="U1" s="101"/>
      <c r="V1" s="101"/>
      <c r="W1" s="101"/>
      <c r="X1" s="101"/>
      <c r="Y1" s="101"/>
    </row>
    <row r="2" spans="1:27" s="3" customFormat="1" ht="11.25" customHeight="1">
      <c r="A2" s="98"/>
      <c r="B2" s="98"/>
      <c r="C2" s="98"/>
      <c r="D2" s="98"/>
      <c r="E2" s="98"/>
      <c r="F2" s="98"/>
      <c r="G2" s="98"/>
      <c r="H2" s="98"/>
      <c r="I2" s="29"/>
      <c r="J2" s="29"/>
      <c r="K2" s="28" t="str">
        <f>INDEX({"Вс";"Пн";"Вт";"Ср";"Чт";"Пт";"Сб"},1+MOD(start_day+1-2,7))</f>
        <v>Пн</v>
      </c>
      <c r="L2" s="28" t="str">
        <f>INDEX({"Вс";"Пн";"Вт";"Ср";"Чт";"Пт";"Сб"},1+MOD(start_day+2-2,7))</f>
        <v>Вт</v>
      </c>
      <c r="M2" s="28" t="str">
        <f>INDEX({"Вс";"Пн";"Вт";"Ср";"Чт";"Пт";"Сб"},1+MOD(start_day+3-2,7))</f>
        <v>Ср</v>
      </c>
      <c r="N2" s="28" t="str">
        <f>INDEX({"Вс";"Пн";"Вт";"Ср";"Чт";"Пт";"Сб"},1+MOD(start_day+4-2,7))</f>
        <v>Чт</v>
      </c>
      <c r="O2" s="28" t="str">
        <f>INDEX({"Вс";"Пн";"Вт";"Ср";"Чт";"Пт";"Сб"},1+MOD(start_day+5-2,7))</f>
        <v>Пт</v>
      </c>
      <c r="P2" s="28" t="str">
        <f>INDEX({"Вс";"Пн";"Вт";"Ср";"Чт";"Пт";"Сб"},1+MOD(start_day+6-2,7))</f>
        <v>Сб</v>
      </c>
      <c r="Q2" s="28" t="str">
        <f>INDEX({"Вс";"Пн";"Вт";"Ср";"Чт";"Пт";"Сб"},1+MOD(start_day+7-2,7))</f>
        <v>Вс</v>
      </c>
      <c r="S2" s="28" t="str">
        <f>INDEX({"Вс";"Пн";"Вт";"Ср";"Чт";"Пт";"Сб"},1+MOD(start_day+1-2,7))</f>
        <v>Пн</v>
      </c>
      <c r="T2" s="28" t="str">
        <f>INDEX({"Вс";"Пн";"Вт";"Ср";"Чт";"Пт";"Сб"},1+MOD(start_day+2-2,7))</f>
        <v>Вт</v>
      </c>
      <c r="U2" s="28" t="str">
        <f>INDEX({"Вс";"Пн";"Вт";"Ср";"Чт";"Пт";"Сб"},1+MOD(start_day+3-2,7))</f>
        <v>Ср</v>
      </c>
      <c r="V2" s="28" t="str">
        <f>INDEX({"Вс";"Пн";"Вт";"Ср";"Чт";"Пт";"Сб"},1+MOD(start_day+4-2,7))</f>
        <v>Чт</v>
      </c>
      <c r="W2" s="28" t="str">
        <f>INDEX({"Вс";"Пн";"Вт";"Ср";"Чт";"Пт";"Сб"},1+MOD(start_day+5-2,7))</f>
        <v>Пт</v>
      </c>
      <c r="X2" s="28" t="str">
        <f>INDEX({"Вс";"Пн";"Вт";"Ср";"Чт";"Пт";"Сб"},1+MOD(start_day+6-2,7))</f>
        <v>Сб</v>
      </c>
      <c r="Y2" s="28" t="str">
        <f>INDEX({"Вс";"Пн";"Вт";"Ср";"Чт";"Пт";"Сб"},1+MOD(start_day+7-2,7))</f>
        <v>Вс</v>
      </c>
    </row>
    <row r="3" spans="1:27" s="4" customFormat="1" ht="9" customHeight="1">
      <c r="A3" s="98"/>
      <c r="B3" s="98"/>
      <c r="C3" s="98"/>
      <c r="D3" s="98"/>
      <c r="E3" s="98"/>
      <c r="F3" s="98"/>
      <c r="G3" s="98"/>
      <c r="H3" s="98"/>
      <c r="I3" s="29"/>
      <c r="J3" s="29"/>
      <c r="K3" s="32" t="str">
        <f t="shared" ref="K3:Q8" si="0">IF(MONTH($K$1)&lt;&gt;MONTH($K$1-(WEEKDAY($K$1,1)-(start_day-1))-IF((WEEKDAY($K$1,1)-(start_day-1))&lt;=0,7,0)+(ROW(K3)-ROW($K$3))*7+(COLUMN(K3)-COLUMN($K$3)+1)),"",$K$1-(WEEKDAY($K$1,1)-(start_day-1))-IF((WEEKDAY($K$1,1)-(start_day-1))&lt;=0,7,0)+(ROW(K3)-ROW($K$3))*7+(COLUMN(K3)-COLUMN($K$3)+1))</f>
        <v/>
      </c>
      <c r="L3" s="32" t="str">
        <f t="shared" si="0"/>
        <v/>
      </c>
      <c r="M3" s="32">
        <f t="shared" si="0"/>
        <v>45658</v>
      </c>
      <c r="N3" s="32">
        <f t="shared" si="0"/>
        <v>45659</v>
      </c>
      <c r="O3" s="32">
        <f t="shared" si="0"/>
        <v>45660</v>
      </c>
      <c r="P3" s="32">
        <f t="shared" si="0"/>
        <v>45661</v>
      </c>
      <c r="Q3" s="32">
        <f t="shared" si="0"/>
        <v>45662</v>
      </c>
      <c r="R3" s="3"/>
      <c r="S3" s="32" t="str">
        <f t="shared" ref="S3:Y8" si="1">IF(MONTH($S$1)&lt;&gt;MONTH($S$1-(WEEKDAY($S$1,1)-(start_day-1))-IF((WEEKDAY($S$1,1)-(start_day-1))&lt;=0,7,0)+(ROW(S3)-ROW($S$3))*7+(COLUMN(S3)-COLUMN($S$3)+1)),"",$S$1-(WEEKDAY($S$1,1)-(start_day-1))-IF((WEEKDAY($S$1,1)-(start_day-1))&lt;=0,7,0)+(ROW(S3)-ROW($S$3))*7+(COLUMN(S3)-COLUMN($S$3)+1))</f>
        <v/>
      </c>
      <c r="T3" s="32" t="str">
        <f t="shared" si="1"/>
        <v/>
      </c>
      <c r="U3" s="32" t="str">
        <f t="shared" si="1"/>
        <v/>
      </c>
      <c r="V3" s="32" t="str">
        <f t="shared" si="1"/>
        <v/>
      </c>
      <c r="W3" s="32" t="str">
        <f t="shared" si="1"/>
        <v/>
      </c>
      <c r="X3" s="32">
        <f t="shared" si="1"/>
        <v>45717</v>
      </c>
      <c r="Y3" s="32">
        <f t="shared" si="1"/>
        <v>45718</v>
      </c>
    </row>
    <row r="4" spans="1:27" s="4" customFormat="1" ht="9" customHeight="1">
      <c r="A4" s="98"/>
      <c r="B4" s="98"/>
      <c r="C4" s="98"/>
      <c r="D4" s="98"/>
      <c r="E4" s="98"/>
      <c r="F4" s="98"/>
      <c r="G4" s="98"/>
      <c r="H4" s="98"/>
      <c r="I4" s="29"/>
      <c r="J4" s="29"/>
      <c r="K4" s="32">
        <f t="shared" si="0"/>
        <v>45663</v>
      </c>
      <c r="L4" s="32">
        <f t="shared" si="0"/>
        <v>45664</v>
      </c>
      <c r="M4" s="32">
        <f t="shared" si="0"/>
        <v>45665</v>
      </c>
      <c r="N4" s="32">
        <f t="shared" si="0"/>
        <v>45666</v>
      </c>
      <c r="O4" s="32">
        <f t="shared" si="0"/>
        <v>45667</v>
      </c>
      <c r="P4" s="32">
        <f t="shared" si="0"/>
        <v>45668</v>
      </c>
      <c r="Q4" s="32">
        <f t="shared" si="0"/>
        <v>45669</v>
      </c>
      <c r="R4" s="3"/>
      <c r="S4" s="32">
        <f t="shared" si="1"/>
        <v>45719</v>
      </c>
      <c r="T4" s="32">
        <f t="shared" si="1"/>
        <v>45720</v>
      </c>
      <c r="U4" s="32">
        <f t="shared" si="1"/>
        <v>45721</v>
      </c>
      <c r="V4" s="32">
        <f t="shared" si="1"/>
        <v>45722</v>
      </c>
      <c r="W4" s="32">
        <f t="shared" si="1"/>
        <v>45723</v>
      </c>
      <c r="X4" s="32">
        <f t="shared" si="1"/>
        <v>45724</v>
      </c>
      <c r="Y4" s="32">
        <f t="shared" si="1"/>
        <v>45725</v>
      </c>
    </row>
    <row r="5" spans="1:27" s="4" customFormat="1" ht="9" customHeight="1">
      <c r="A5" s="98"/>
      <c r="B5" s="98"/>
      <c r="C5" s="98"/>
      <c r="D5" s="98"/>
      <c r="E5" s="98"/>
      <c r="F5" s="98"/>
      <c r="G5" s="98"/>
      <c r="H5" s="98"/>
      <c r="I5" s="29"/>
      <c r="J5" s="29"/>
      <c r="K5" s="32">
        <f t="shared" si="0"/>
        <v>45670</v>
      </c>
      <c r="L5" s="32">
        <f t="shared" si="0"/>
        <v>45671</v>
      </c>
      <c r="M5" s="32">
        <f t="shared" si="0"/>
        <v>45672</v>
      </c>
      <c r="N5" s="32">
        <f t="shared" si="0"/>
        <v>45673</v>
      </c>
      <c r="O5" s="32">
        <f t="shared" si="0"/>
        <v>45674</v>
      </c>
      <c r="P5" s="32">
        <f t="shared" si="0"/>
        <v>45675</v>
      </c>
      <c r="Q5" s="32">
        <f t="shared" si="0"/>
        <v>45676</v>
      </c>
      <c r="R5" s="3"/>
      <c r="S5" s="32">
        <f t="shared" si="1"/>
        <v>45726</v>
      </c>
      <c r="T5" s="32">
        <f t="shared" si="1"/>
        <v>45727</v>
      </c>
      <c r="U5" s="32">
        <f t="shared" si="1"/>
        <v>45728</v>
      </c>
      <c r="V5" s="32">
        <f t="shared" si="1"/>
        <v>45729</v>
      </c>
      <c r="W5" s="32">
        <f t="shared" si="1"/>
        <v>45730</v>
      </c>
      <c r="X5" s="32">
        <f t="shared" si="1"/>
        <v>45731</v>
      </c>
      <c r="Y5" s="32">
        <f t="shared" si="1"/>
        <v>45732</v>
      </c>
    </row>
    <row r="6" spans="1:27" s="4" customFormat="1" ht="9" customHeight="1">
      <c r="A6" s="98"/>
      <c r="B6" s="98"/>
      <c r="C6" s="98"/>
      <c r="D6" s="98"/>
      <c r="E6" s="98"/>
      <c r="F6" s="98"/>
      <c r="G6" s="98"/>
      <c r="H6" s="98"/>
      <c r="I6" s="29"/>
      <c r="J6" s="29"/>
      <c r="K6" s="32">
        <f t="shared" si="0"/>
        <v>45677</v>
      </c>
      <c r="L6" s="32">
        <f t="shared" si="0"/>
        <v>45678</v>
      </c>
      <c r="M6" s="32">
        <f t="shared" si="0"/>
        <v>45679</v>
      </c>
      <c r="N6" s="32">
        <f t="shared" si="0"/>
        <v>45680</v>
      </c>
      <c r="O6" s="32">
        <f t="shared" si="0"/>
        <v>45681</v>
      </c>
      <c r="P6" s="32">
        <f t="shared" si="0"/>
        <v>45682</v>
      </c>
      <c r="Q6" s="32">
        <f t="shared" si="0"/>
        <v>45683</v>
      </c>
      <c r="R6" s="3"/>
      <c r="S6" s="32">
        <f t="shared" si="1"/>
        <v>45733</v>
      </c>
      <c r="T6" s="32">
        <f t="shared" si="1"/>
        <v>45734</v>
      </c>
      <c r="U6" s="32">
        <f t="shared" si="1"/>
        <v>45735</v>
      </c>
      <c r="V6" s="32">
        <f t="shared" si="1"/>
        <v>45736</v>
      </c>
      <c r="W6" s="32">
        <f t="shared" si="1"/>
        <v>45737</v>
      </c>
      <c r="X6" s="32">
        <f t="shared" si="1"/>
        <v>45738</v>
      </c>
      <c r="Y6" s="32">
        <f t="shared" si="1"/>
        <v>45739</v>
      </c>
    </row>
    <row r="7" spans="1:27" s="4" customFormat="1" ht="9" customHeight="1">
      <c r="A7" s="98"/>
      <c r="B7" s="98"/>
      <c r="C7" s="98"/>
      <c r="D7" s="98"/>
      <c r="E7" s="98"/>
      <c r="F7" s="98"/>
      <c r="G7" s="98"/>
      <c r="H7" s="98"/>
      <c r="I7" s="29"/>
      <c r="J7" s="29"/>
      <c r="K7" s="32">
        <f t="shared" si="0"/>
        <v>45684</v>
      </c>
      <c r="L7" s="32">
        <f t="shared" si="0"/>
        <v>45685</v>
      </c>
      <c r="M7" s="32">
        <f t="shared" si="0"/>
        <v>45686</v>
      </c>
      <c r="N7" s="32">
        <f t="shared" si="0"/>
        <v>45687</v>
      </c>
      <c r="O7" s="32">
        <f t="shared" si="0"/>
        <v>45688</v>
      </c>
      <c r="P7" s="32" t="str">
        <f t="shared" si="0"/>
        <v/>
      </c>
      <c r="Q7" s="32" t="str">
        <f t="shared" si="0"/>
        <v/>
      </c>
      <c r="R7" s="3"/>
      <c r="S7" s="32">
        <f t="shared" si="1"/>
        <v>45740</v>
      </c>
      <c r="T7" s="32">
        <f t="shared" si="1"/>
        <v>45741</v>
      </c>
      <c r="U7" s="32">
        <f t="shared" si="1"/>
        <v>45742</v>
      </c>
      <c r="V7" s="32">
        <f t="shared" si="1"/>
        <v>45743</v>
      </c>
      <c r="W7" s="32">
        <f t="shared" si="1"/>
        <v>45744</v>
      </c>
      <c r="X7" s="32">
        <f t="shared" si="1"/>
        <v>45745</v>
      </c>
      <c r="Y7" s="32">
        <f t="shared" si="1"/>
        <v>45746</v>
      </c>
    </row>
    <row r="8" spans="1:27" s="5" customFormat="1" ht="9" customHeight="1">
      <c r="A8" s="30"/>
      <c r="B8" s="30"/>
      <c r="C8" s="30"/>
      <c r="D8" s="30"/>
      <c r="E8" s="30"/>
      <c r="F8" s="30"/>
      <c r="G8" s="30"/>
      <c r="H8" s="30"/>
      <c r="I8" s="31"/>
      <c r="J8" s="31"/>
      <c r="K8" s="32" t="str">
        <f t="shared" si="0"/>
        <v/>
      </c>
      <c r="L8" s="32" t="str">
        <f t="shared" si="0"/>
        <v/>
      </c>
      <c r="M8" s="32" t="str">
        <f t="shared" si="0"/>
        <v/>
      </c>
      <c r="N8" s="32" t="str">
        <f t="shared" si="0"/>
        <v/>
      </c>
      <c r="O8" s="32" t="str">
        <f t="shared" si="0"/>
        <v/>
      </c>
      <c r="P8" s="32" t="str">
        <f t="shared" si="0"/>
        <v/>
      </c>
      <c r="Q8" s="32" t="str">
        <f t="shared" si="0"/>
        <v/>
      </c>
      <c r="R8" s="18"/>
      <c r="S8" s="32">
        <f t="shared" si="1"/>
        <v>45747</v>
      </c>
      <c r="T8" s="32" t="str">
        <f t="shared" si="1"/>
        <v/>
      </c>
      <c r="U8" s="32" t="str">
        <f t="shared" si="1"/>
        <v/>
      </c>
      <c r="V8" s="32" t="str">
        <f t="shared" si="1"/>
        <v/>
      </c>
      <c r="W8" s="32" t="str">
        <f t="shared" si="1"/>
        <v/>
      </c>
      <c r="X8" s="32" t="str">
        <f t="shared" si="1"/>
        <v/>
      </c>
      <c r="Y8" s="32" t="str">
        <f t="shared" si="1"/>
        <v/>
      </c>
      <c r="Z8" s="19"/>
    </row>
    <row r="9" spans="1:27" s="1" customFormat="1" ht="21" customHeight="1">
      <c r="A9" s="99">
        <f>A10</f>
        <v>45684</v>
      </c>
      <c r="B9" s="100"/>
      <c r="C9" s="100">
        <f>C10</f>
        <v>45685</v>
      </c>
      <c r="D9" s="100"/>
      <c r="E9" s="100">
        <f>E10</f>
        <v>45686</v>
      </c>
      <c r="F9" s="100"/>
      <c r="G9" s="100">
        <f>G10</f>
        <v>45687</v>
      </c>
      <c r="H9" s="100"/>
      <c r="I9" s="100">
        <f>I10</f>
        <v>45688</v>
      </c>
      <c r="J9" s="100"/>
      <c r="K9" s="100">
        <f>K10</f>
        <v>45689</v>
      </c>
      <c r="L9" s="100"/>
      <c r="M9" s="100"/>
      <c r="N9" s="100"/>
      <c r="O9" s="100"/>
      <c r="P9" s="100"/>
      <c r="Q9" s="100"/>
      <c r="R9" s="100"/>
      <c r="S9" s="100">
        <f>S10</f>
        <v>45690</v>
      </c>
      <c r="T9" s="100"/>
      <c r="U9" s="100"/>
      <c r="V9" s="100"/>
      <c r="W9" s="100"/>
      <c r="X9" s="100"/>
      <c r="Y9" s="100"/>
      <c r="Z9" s="102"/>
    </row>
    <row r="10" spans="1:27" s="1" customFormat="1" ht="18.75">
      <c r="A10" s="33">
        <f>$A$1-(WEEKDAY($A$1,1)-(start_day-1))-IF((WEEKDAY($A$1,1)-(start_day-1))&lt;=0,7,0)+1</f>
        <v>45684</v>
      </c>
      <c r="B10" s="12"/>
      <c r="C10" s="34">
        <f>A10+1</f>
        <v>45685</v>
      </c>
      <c r="D10" s="11"/>
      <c r="E10" s="34">
        <f>C10+1</f>
        <v>45686</v>
      </c>
      <c r="F10" s="11"/>
      <c r="G10" s="34">
        <f>E10+1</f>
        <v>45687</v>
      </c>
      <c r="H10" s="11"/>
      <c r="I10" s="34">
        <f>G10+1</f>
        <v>45688</v>
      </c>
      <c r="J10" s="11"/>
      <c r="K10" s="94">
        <f>I10+1</f>
        <v>45689</v>
      </c>
      <c r="L10" s="95"/>
      <c r="M10" s="96"/>
      <c r="N10" s="96"/>
      <c r="O10" s="96"/>
      <c r="P10" s="96"/>
      <c r="Q10" s="96"/>
      <c r="R10" s="97"/>
      <c r="S10" s="103">
        <f>K10+1</f>
        <v>45690</v>
      </c>
      <c r="T10" s="104"/>
      <c r="U10" s="92"/>
      <c r="V10" s="92"/>
      <c r="W10" s="92"/>
      <c r="X10" s="92"/>
      <c r="Y10" s="92"/>
      <c r="Z10" s="93"/>
    </row>
    <row r="11" spans="1:27" s="1" customFormat="1">
      <c r="A11" s="79"/>
      <c r="B11" s="80"/>
      <c r="C11" s="76"/>
      <c r="D11" s="77"/>
      <c r="E11" s="76"/>
      <c r="F11" s="77"/>
      <c r="G11" s="76"/>
      <c r="H11" s="77"/>
      <c r="I11" s="76"/>
      <c r="J11" s="77"/>
      <c r="K11" s="76"/>
      <c r="L11" s="78"/>
      <c r="M11" s="78"/>
      <c r="N11" s="78"/>
      <c r="O11" s="78"/>
      <c r="P11" s="78"/>
      <c r="Q11" s="78"/>
      <c r="R11" s="77"/>
      <c r="S11" s="79"/>
      <c r="T11" s="80"/>
      <c r="U11" s="80"/>
      <c r="V11" s="80"/>
      <c r="W11" s="80"/>
      <c r="X11" s="80"/>
      <c r="Y11" s="80"/>
      <c r="Z11" s="81"/>
    </row>
    <row r="12" spans="1:27" s="1" customFormat="1">
      <c r="A12" s="79"/>
      <c r="B12" s="80"/>
      <c r="C12" s="76"/>
      <c r="D12" s="77"/>
      <c r="E12" s="76"/>
      <c r="F12" s="77"/>
      <c r="G12" s="76"/>
      <c r="H12" s="77"/>
      <c r="I12" s="76"/>
      <c r="J12" s="77"/>
      <c r="K12" s="76"/>
      <c r="L12" s="78"/>
      <c r="M12" s="78"/>
      <c r="N12" s="78"/>
      <c r="O12" s="78"/>
      <c r="P12" s="78"/>
      <c r="Q12" s="78"/>
      <c r="R12" s="77"/>
      <c r="S12" s="79"/>
      <c r="T12" s="80"/>
      <c r="U12" s="80"/>
      <c r="V12" s="80"/>
      <c r="W12" s="80"/>
      <c r="X12" s="80"/>
      <c r="Y12" s="80"/>
      <c r="Z12" s="81"/>
    </row>
    <row r="13" spans="1:27" s="1" customFormat="1">
      <c r="A13" s="79"/>
      <c r="B13" s="80"/>
      <c r="C13" s="76"/>
      <c r="D13" s="77"/>
      <c r="E13" s="76"/>
      <c r="F13" s="77"/>
      <c r="G13" s="76"/>
      <c r="H13" s="77"/>
      <c r="I13" s="76"/>
      <c r="J13" s="77"/>
      <c r="K13" s="76"/>
      <c r="L13" s="78"/>
      <c r="M13" s="78"/>
      <c r="N13" s="78"/>
      <c r="O13" s="78"/>
      <c r="P13" s="78"/>
      <c r="Q13" s="78"/>
      <c r="R13" s="77"/>
      <c r="S13" s="79"/>
      <c r="T13" s="80"/>
      <c r="U13" s="80"/>
      <c r="V13" s="80"/>
      <c r="W13" s="80"/>
      <c r="X13" s="80"/>
      <c r="Y13" s="80"/>
      <c r="Z13" s="81"/>
    </row>
    <row r="14" spans="1:27" s="1" customFormat="1">
      <c r="A14" s="79"/>
      <c r="B14" s="80"/>
      <c r="C14" s="76"/>
      <c r="D14" s="77"/>
      <c r="E14" s="76"/>
      <c r="F14" s="77"/>
      <c r="G14" s="76"/>
      <c r="H14" s="77"/>
      <c r="I14" s="76"/>
      <c r="J14" s="77"/>
      <c r="K14" s="76"/>
      <c r="L14" s="78"/>
      <c r="M14" s="78"/>
      <c r="N14" s="78"/>
      <c r="O14" s="78"/>
      <c r="P14" s="78"/>
      <c r="Q14" s="78"/>
      <c r="R14" s="77"/>
      <c r="S14" s="79"/>
      <c r="T14" s="80"/>
      <c r="U14" s="80"/>
      <c r="V14" s="80"/>
      <c r="W14" s="80"/>
      <c r="X14" s="80"/>
      <c r="Y14" s="80"/>
      <c r="Z14" s="81"/>
    </row>
    <row r="15" spans="1:27" s="2" customFormat="1" ht="13.35" customHeight="1">
      <c r="A15" s="86"/>
      <c r="B15" s="87"/>
      <c r="C15" s="89"/>
      <c r="D15" s="91"/>
      <c r="E15" s="89"/>
      <c r="F15" s="91"/>
      <c r="G15" s="89"/>
      <c r="H15" s="91"/>
      <c r="I15" s="89"/>
      <c r="J15" s="91"/>
      <c r="K15" s="89"/>
      <c r="L15" s="90"/>
      <c r="M15" s="90"/>
      <c r="N15" s="90"/>
      <c r="O15" s="90"/>
      <c r="P15" s="90"/>
      <c r="Q15" s="90"/>
      <c r="R15" s="91"/>
      <c r="S15" s="86"/>
      <c r="T15" s="87"/>
      <c r="U15" s="87"/>
      <c r="V15" s="87"/>
      <c r="W15" s="87"/>
      <c r="X15" s="87"/>
      <c r="Y15" s="87"/>
      <c r="Z15" s="88"/>
      <c r="AA15" s="1"/>
    </row>
    <row r="16" spans="1:27" s="1" customFormat="1" ht="18.75">
      <c r="A16" s="33">
        <f>S10+1</f>
        <v>45691</v>
      </c>
      <c r="B16" s="12"/>
      <c r="C16" s="34">
        <f>A16+1</f>
        <v>45692</v>
      </c>
      <c r="D16" s="11"/>
      <c r="E16" s="34">
        <f>C16+1</f>
        <v>45693</v>
      </c>
      <c r="F16" s="11"/>
      <c r="G16" s="34">
        <f>E16+1</f>
        <v>45694</v>
      </c>
      <c r="H16" s="11"/>
      <c r="I16" s="34">
        <f>G16+1</f>
        <v>45695</v>
      </c>
      <c r="J16" s="11"/>
      <c r="K16" s="94">
        <f>I16+1</f>
        <v>45696</v>
      </c>
      <c r="L16" s="95"/>
      <c r="M16" s="96"/>
      <c r="N16" s="96"/>
      <c r="O16" s="96"/>
      <c r="P16" s="96"/>
      <c r="Q16" s="96"/>
      <c r="R16" s="97"/>
      <c r="S16" s="103">
        <f>K16+1</f>
        <v>45697</v>
      </c>
      <c r="T16" s="104"/>
      <c r="U16" s="92"/>
      <c r="V16" s="92"/>
      <c r="W16" s="92"/>
      <c r="X16" s="92"/>
      <c r="Y16" s="92"/>
      <c r="Z16" s="93"/>
    </row>
    <row r="17" spans="1:27" s="1" customFormat="1">
      <c r="A17" s="79"/>
      <c r="B17" s="80"/>
      <c r="C17" s="76"/>
      <c r="D17" s="77"/>
      <c r="E17" s="76"/>
      <c r="F17" s="77"/>
      <c r="G17" s="76"/>
      <c r="H17" s="77"/>
      <c r="I17" s="76"/>
      <c r="J17" s="77"/>
      <c r="K17" s="76"/>
      <c r="L17" s="78"/>
      <c r="M17" s="78"/>
      <c r="N17" s="78"/>
      <c r="O17" s="78"/>
      <c r="P17" s="78"/>
      <c r="Q17" s="78"/>
      <c r="R17" s="77"/>
      <c r="S17" s="79"/>
      <c r="T17" s="80"/>
      <c r="U17" s="80"/>
      <c r="V17" s="80"/>
      <c r="W17" s="80"/>
      <c r="X17" s="80"/>
      <c r="Y17" s="80"/>
      <c r="Z17" s="81"/>
    </row>
    <row r="18" spans="1:27" s="1" customFormat="1">
      <c r="A18" s="79"/>
      <c r="B18" s="80"/>
      <c r="C18" s="76"/>
      <c r="D18" s="77"/>
      <c r="E18" s="76"/>
      <c r="F18" s="77"/>
      <c r="G18" s="76"/>
      <c r="H18" s="77"/>
      <c r="I18" s="76"/>
      <c r="J18" s="77"/>
      <c r="K18" s="76"/>
      <c r="L18" s="78"/>
      <c r="M18" s="78"/>
      <c r="N18" s="78"/>
      <c r="O18" s="78"/>
      <c r="P18" s="78"/>
      <c r="Q18" s="78"/>
      <c r="R18" s="77"/>
      <c r="S18" s="79"/>
      <c r="T18" s="80"/>
      <c r="U18" s="80"/>
      <c r="V18" s="80"/>
      <c r="W18" s="80"/>
      <c r="X18" s="80"/>
      <c r="Y18" s="80"/>
      <c r="Z18" s="81"/>
    </row>
    <row r="19" spans="1:27" s="1" customFormat="1">
      <c r="A19" s="79"/>
      <c r="B19" s="80"/>
      <c r="C19" s="76"/>
      <c r="D19" s="77"/>
      <c r="E19" s="76"/>
      <c r="F19" s="77"/>
      <c r="G19" s="76"/>
      <c r="H19" s="77"/>
      <c r="I19" s="76"/>
      <c r="J19" s="77"/>
      <c r="K19" s="76"/>
      <c r="L19" s="78"/>
      <c r="M19" s="78"/>
      <c r="N19" s="78"/>
      <c r="O19" s="78"/>
      <c r="P19" s="78"/>
      <c r="Q19" s="78"/>
      <c r="R19" s="77"/>
      <c r="S19" s="79"/>
      <c r="T19" s="80"/>
      <c r="U19" s="80"/>
      <c r="V19" s="80"/>
      <c r="W19" s="80"/>
      <c r="X19" s="80"/>
      <c r="Y19" s="80"/>
      <c r="Z19" s="81"/>
    </row>
    <row r="20" spans="1:27" s="1" customFormat="1">
      <c r="A20" s="79"/>
      <c r="B20" s="80"/>
      <c r="C20" s="76"/>
      <c r="D20" s="77"/>
      <c r="E20" s="76"/>
      <c r="F20" s="77"/>
      <c r="G20" s="76"/>
      <c r="H20" s="77"/>
      <c r="I20" s="76"/>
      <c r="J20" s="77"/>
      <c r="K20" s="76"/>
      <c r="L20" s="78"/>
      <c r="M20" s="78"/>
      <c r="N20" s="78"/>
      <c r="O20" s="78"/>
      <c r="P20" s="78"/>
      <c r="Q20" s="78"/>
      <c r="R20" s="77"/>
      <c r="S20" s="79"/>
      <c r="T20" s="80"/>
      <c r="U20" s="80"/>
      <c r="V20" s="80"/>
      <c r="W20" s="80"/>
      <c r="X20" s="80"/>
      <c r="Y20" s="80"/>
      <c r="Z20" s="81"/>
    </row>
    <row r="21" spans="1:27" s="2" customFormat="1" ht="13.35" customHeight="1">
      <c r="A21" s="86"/>
      <c r="B21" s="87"/>
      <c r="C21" s="89"/>
      <c r="D21" s="91"/>
      <c r="E21" s="89"/>
      <c r="F21" s="91"/>
      <c r="G21" s="89"/>
      <c r="H21" s="91"/>
      <c r="I21" s="89"/>
      <c r="J21" s="91"/>
      <c r="K21" s="89"/>
      <c r="L21" s="90"/>
      <c r="M21" s="90"/>
      <c r="N21" s="90"/>
      <c r="O21" s="90"/>
      <c r="P21" s="90"/>
      <c r="Q21" s="90"/>
      <c r="R21" s="91"/>
      <c r="S21" s="86"/>
      <c r="T21" s="87"/>
      <c r="U21" s="87"/>
      <c r="V21" s="87"/>
      <c r="W21" s="87"/>
      <c r="X21" s="87"/>
      <c r="Y21" s="87"/>
      <c r="Z21" s="88"/>
      <c r="AA21" s="1"/>
    </row>
    <row r="22" spans="1:27" s="1" customFormat="1" ht="18.75">
      <c r="A22" s="33">
        <f>S16+1</f>
        <v>45698</v>
      </c>
      <c r="B22" s="12"/>
      <c r="C22" s="34">
        <f>A22+1</f>
        <v>45699</v>
      </c>
      <c r="D22" s="11"/>
      <c r="E22" s="34">
        <f>C22+1</f>
        <v>45700</v>
      </c>
      <c r="F22" s="11"/>
      <c r="G22" s="34">
        <f>E22+1</f>
        <v>45701</v>
      </c>
      <c r="H22" s="11"/>
      <c r="I22" s="34">
        <f>G22+1</f>
        <v>45702</v>
      </c>
      <c r="J22" s="11"/>
      <c r="K22" s="94">
        <f>I22+1</f>
        <v>45703</v>
      </c>
      <c r="L22" s="95"/>
      <c r="M22" s="96"/>
      <c r="N22" s="96"/>
      <c r="O22" s="96"/>
      <c r="P22" s="96"/>
      <c r="Q22" s="96"/>
      <c r="R22" s="97"/>
      <c r="S22" s="103">
        <f>K22+1</f>
        <v>45704</v>
      </c>
      <c r="T22" s="104"/>
      <c r="U22" s="92"/>
      <c r="V22" s="92"/>
      <c r="W22" s="92"/>
      <c r="X22" s="92"/>
      <c r="Y22" s="92"/>
      <c r="Z22" s="93"/>
    </row>
    <row r="23" spans="1:27" s="1" customFormat="1">
      <c r="A23" s="79"/>
      <c r="B23" s="80"/>
      <c r="C23" s="76"/>
      <c r="D23" s="77"/>
      <c r="E23" s="76"/>
      <c r="F23" s="77"/>
      <c r="G23" s="76"/>
      <c r="H23" s="77"/>
      <c r="I23" s="76"/>
      <c r="J23" s="77"/>
      <c r="K23" s="76"/>
      <c r="L23" s="78"/>
      <c r="M23" s="78"/>
      <c r="N23" s="78"/>
      <c r="O23" s="78"/>
      <c r="P23" s="78"/>
      <c r="Q23" s="78"/>
      <c r="R23" s="77"/>
      <c r="S23" s="79"/>
      <c r="T23" s="80"/>
      <c r="U23" s="80"/>
      <c r="V23" s="80"/>
      <c r="W23" s="80"/>
      <c r="X23" s="80"/>
      <c r="Y23" s="80"/>
      <c r="Z23" s="81"/>
    </row>
    <row r="24" spans="1:27" s="1" customFormat="1">
      <c r="A24" s="79"/>
      <c r="B24" s="80"/>
      <c r="C24" s="76"/>
      <c r="D24" s="77"/>
      <c r="E24" s="76"/>
      <c r="F24" s="77"/>
      <c r="G24" s="76"/>
      <c r="H24" s="77"/>
      <c r="I24" s="76"/>
      <c r="J24" s="77"/>
      <c r="K24" s="76"/>
      <c r="L24" s="78"/>
      <c r="M24" s="78"/>
      <c r="N24" s="78"/>
      <c r="O24" s="78"/>
      <c r="P24" s="78"/>
      <c r="Q24" s="78"/>
      <c r="R24" s="77"/>
      <c r="S24" s="79"/>
      <c r="T24" s="80"/>
      <c r="U24" s="80"/>
      <c r="V24" s="80"/>
      <c r="W24" s="80"/>
      <c r="X24" s="80"/>
      <c r="Y24" s="80"/>
      <c r="Z24" s="81"/>
    </row>
    <row r="25" spans="1:27" s="1" customFormat="1">
      <c r="A25" s="79"/>
      <c r="B25" s="80"/>
      <c r="C25" s="76"/>
      <c r="D25" s="77"/>
      <c r="E25" s="76"/>
      <c r="F25" s="77"/>
      <c r="G25" s="76"/>
      <c r="H25" s="77"/>
      <c r="I25" s="76"/>
      <c r="J25" s="77"/>
      <c r="K25" s="76"/>
      <c r="L25" s="78"/>
      <c r="M25" s="78"/>
      <c r="N25" s="78"/>
      <c r="O25" s="78"/>
      <c r="P25" s="78"/>
      <c r="Q25" s="78"/>
      <c r="R25" s="77"/>
      <c r="S25" s="79"/>
      <c r="T25" s="80"/>
      <c r="U25" s="80"/>
      <c r="V25" s="80"/>
      <c r="W25" s="80"/>
      <c r="X25" s="80"/>
      <c r="Y25" s="80"/>
      <c r="Z25" s="81"/>
    </row>
    <row r="26" spans="1:27" s="1" customFormat="1">
      <c r="A26" s="79"/>
      <c r="B26" s="80"/>
      <c r="C26" s="76"/>
      <c r="D26" s="77"/>
      <c r="E26" s="76"/>
      <c r="F26" s="77"/>
      <c r="G26" s="76"/>
      <c r="H26" s="77"/>
      <c r="I26" s="76"/>
      <c r="J26" s="77"/>
      <c r="K26" s="76"/>
      <c r="L26" s="78"/>
      <c r="M26" s="78"/>
      <c r="N26" s="78"/>
      <c r="O26" s="78"/>
      <c r="P26" s="78"/>
      <c r="Q26" s="78"/>
      <c r="R26" s="77"/>
      <c r="S26" s="79"/>
      <c r="T26" s="80"/>
      <c r="U26" s="80"/>
      <c r="V26" s="80"/>
      <c r="W26" s="80"/>
      <c r="X26" s="80"/>
      <c r="Y26" s="80"/>
      <c r="Z26" s="81"/>
    </row>
    <row r="27" spans="1:27" s="2" customFormat="1">
      <c r="A27" s="86"/>
      <c r="B27" s="87"/>
      <c r="C27" s="89"/>
      <c r="D27" s="91"/>
      <c r="E27" s="89"/>
      <c r="F27" s="91"/>
      <c r="G27" s="89"/>
      <c r="H27" s="91"/>
      <c r="I27" s="89"/>
      <c r="J27" s="91"/>
      <c r="K27" s="89"/>
      <c r="L27" s="90"/>
      <c r="M27" s="90"/>
      <c r="N27" s="90"/>
      <c r="O27" s="90"/>
      <c r="P27" s="90"/>
      <c r="Q27" s="90"/>
      <c r="R27" s="91"/>
      <c r="S27" s="86"/>
      <c r="T27" s="87"/>
      <c r="U27" s="87"/>
      <c r="V27" s="87"/>
      <c r="W27" s="87"/>
      <c r="X27" s="87"/>
      <c r="Y27" s="87"/>
      <c r="Z27" s="88"/>
      <c r="AA27" s="1"/>
    </row>
    <row r="28" spans="1:27" s="1" customFormat="1" ht="18.75">
      <c r="A28" s="33">
        <f>S22+1</f>
        <v>45705</v>
      </c>
      <c r="B28" s="12"/>
      <c r="C28" s="34">
        <f>A28+1</f>
        <v>45706</v>
      </c>
      <c r="D28" s="11"/>
      <c r="E28" s="34">
        <f>C28+1</f>
        <v>45707</v>
      </c>
      <c r="F28" s="11"/>
      <c r="G28" s="34">
        <f>E28+1</f>
        <v>45708</v>
      </c>
      <c r="H28" s="11"/>
      <c r="I28" s="34">
        <f>G28+1</f>
        <v>45709</v>
      </c>
      <c r="J28" s="11"/>
      <c r="K28" s="94">
        <f>I28+1</f>
        <v>45710</v>
      </c>
      <c r="L28" s="95"/>
      <c r="M28" s="96"/>
      <c r="N28" s="96"/>
      <c r="O28" s="96"/>
      <c r="P28" s="96"/>
      <c r="Q28" s="96"/>
      <c r="R28" s="97"/>
      <c r="S28" s="103">
        <f>K28+1</f>
        <v>45711</v>
      </c>
      <c r="T28" s="104"/>
      <c r="U28" s="92"/>
      <c r="V28" s="92"/>
      <c r="W28" s="92"/>
      <c r="X28" s="92"/>
      <c r="Y28" s="92"/>
      <c r="Z28" s="93"/>
    </row>
    <row r="29" spans="1:27" s="1" customFormat="1">
      <c r="A29" s="79"/>
      <c r="B29" s="80"/>
      <c r="C29" s="76"/>
      <c r="D29" s="77"/>
      <c r="E29" s="76"/>
      <c r="F29" s="77"/>
      <c r="G29" s="76"/>
      <c r="H29" s="77"/>
      <c r="I29" s="76"/>
      <c r="J29" s="77"/>
      <c r="K29" s="76"/>
      <c r="L29" s="78"/>
      <c r="M29" s="78"/>
      <c r="N29" s="78"/>
      <c r="O29" s="78"/>
      <c r="P29" s="78"/>
      <c r="Q29" s="78"/>
      <c r="R29" s="77"/>
      <c r="S29" s="79"/>
      <c r="T29" s="80"/>
      <c r="U29" s="80"/>
      <c r="V29" s="80"/>
      <c r="W29" s="80"/>
      <c r="X29" s="80"/>
      <c r="Y29" s="80"/>
      <c r="Z29" s="81"/>
    </row>
    <row r="30" spans="1:27" s="1" customFormat="1">
      <c r="A30" s="79"/>
      <c r="B30" s="80"/>
      <c r="C30" s="76"/>
      <c r="D30" s="77"/>
      <c r="E30" s="76"/>
      <c r="F30" s="77"/>
      <c r="G30" s="76"/>
      <c r="H30" s="77"/>
      <c r="I30" s="76"/>
      <c r="J30" s="77"/>
      <c r="K30" s="76"/>
      <c r="L30" s="78"/>
      <c r="M30" s="78"/>
      <c r="N30" s="78"/>
      <c r="O30" s="78"/>
      <c r="P30" s="78"/>
      <c r="Q30" s="78"/>
      <c r="R30" s="77"/>
      <c r="S30" s="79"/>
      <c r="T30" s="80"/>
      <c r="U30" s="80"/>
      <c r="V30" s="80"/>
      <c r="W30" s="80"/>
      <c r="X30" s="80"/>
      <c r="Y30" s="80"/>
      <c r="Z30" s="81"/>
    </row>
    <row r="31" spans="1:27" s="1" customFormat="1">
      <c r="A31" s="79"/>
      <c r="B31" s="80"/>
      <c r="C31" s="76"/>
      <c r="D31" s="77"/>
      <c r="E31" s="76"/>
      <c r="F31" s="77"/>
      <c r="G31" s="76"/>
      <c r="H31" s="77"/>
      <c r="I31" s="76"/>
      <c r="J31" s="77"/>
      <c r="K31" s="76"/>
      <c r="L31" s="78"/>
      <c r="M31" s="78"/>
      <c r="N31" s="78"/>
      <c r="O31" s="78"/>
      <c r="P31" s="78"/>
      <c r="Q31" s="78"/>
      <c r="R31" s="77"/>
      <c r="S31" s="79"/>
      <c r="T31" s="80"/>
      <c r="U31" s="80"/>
      <c r="V31" s="80"/>
      <c r="W31" s="80"/>
      <c r="X31" s="80"/>
      <c r="Y31" s="80"/>
      <c r="Z31" s="81"/>
    </row>
    <row r="32" spans="1:27" s="1" customFormat="1">
      <c r="A32" s="79"/>
      <c r="B32" s="80"/>
      <c r="C32" s="76"/>
      <c r="D32" s="77"/>
      <c r="E32" s="76"/>
      <c r="F32" s="77"/>
      <c r="G32" s="76"/>
      <c r="H32" s="77"/>
      <c r="I32" s="76"/>
      <c r="J32" s="77"/>
      <c r="K32" s="76"/>
      <c r="L32" s="78"/>
      <c r="M32" s="78"/>
      <c r="N32" s="78"/>
      <c r="O32" s="78"/>
      <c r="P32" s="78"/>
      <c r="Q32" s="78"/>
      <c r="R32" s="77"/>
      <c r="S32" s="79"/>
      <c r="T32" s="80"/>
      <c r="U32" s="80"/>
      <c r="V32" s="80"/>
      <c r="W32" s="80"/>
      <c r="X32" s="80"/>
      <c r="Y32" s="80"/>
      <c r="Z32" s="81"/>
    </row>
    <row r="33" spans="1:27" s="2" customFormat="1">
      <c r="A33" s="86"/>
      <c r="B33" s="87"/>
      <c r="C33" s="89"/>
      <c r="D33" s="91"/>
      <c r="E33" s="89"/>
      <c r="F33" s="91"/>
      <c r="G33" s="89"/>
      <c r="H33" s="91"/>
      <c r="I33" s="89"/>
      <c r="J33" s="91"/>
      <c r="K33" s="89"/>
      <c r="L33" s="90"/>
      <c r="M33" s="90"/>
      <c r="N33" s="90"/>
      <c r="O33" s="90"/>
      <c r="P33" s="90"/>
      <c r="Q33" s="90"/>
      <c r="R33" s="91"/>
      <c r="S33" s="86"/>
      <c r="T33" s="87"/>
      <c r="U33" s="87"/>
      <c r="V33" s="87"/>
      <c r="W33" s="87"/>
      <c r="X33" s="87"/>
      <c r="Y33" s="87"/>
      <c r="Z33" s="88"/>
      <c r="AA33" s="1"/>
    </row>
    <row r="34" spans="1:27" s="1" customFormat="1" ht="18.75">
      <c r="A34" s="33">
        <f>S28+1</f>
        <v>45712</v>
      </c>
      <c r="B34" s="12"/>
      <c r="C34" s="34">
        <f>A34+1</f>
        <v>45713</v>
      </c>
      <c r="D34" s="11"/>
      <c r="E34" s="34">
        <f>C34+1</f>
        <v>45714</v>
      </c>
      <c r="F34" s="11"/>
      <c r="G34" s="34">
        <f>E34+1</f>
        <v>45715</v>
      </c>
      <c r="H34" s="11"/>
      <c r="I34" s="34">
        <f>G34+1</f>
        <v>45716</v>
      </c>
      <c r="J34" s="11"/>
      <c r="K34" s="94">
        <f>I34+1</f>
        <v>45717</v>
      </c>
      <c r="L34" s="95"/>
      <c r="M34" s="96"/>
      <c r="N34" s="96"/>
      <c r="O34" s="96"/>
      <c r="P34" s="96"/>
      <c r="Q34" s="96"/>
      <c r="R34" s="97"/>
      <c r="S34" s="103">
        <f>K34+1</f>
        <v>45718</v>
      </c>
      <c r="T34" s="104"/>
      <c r="U34" s="92"/>
      <c r="V34" s="92"/>
      <c r="W34" s="92"/>
      <c r="X34" s="92"/>
      <c r="Y34" s="92"/>
      <c r="Z34" s="93"/>
    </row>
    <row r="35" spans="1:27" s="1" customFormat="1">
      <c r="A35" s="79"/>
      <c r="B35" s="80"/>
      <c r="C35" s="76"/>
      <c r="D35" s="77"/>
      <c r="E35" s="76"/>
      <c r="F35" s="77"/>
      <c r="G35" s="76"/>
      <c r="H35" s="77"/>
      <c r="I35" s="76"/>
      <c r="J35" s="77"/>
      <c r="K35" s="76"/>
      <c r="L35" s="78"/>
      <c r="M35" s="78"/>
      <c r="N35" s="78"/>
      <c r="O35" s="78"/>
      <c r="P35" s="78"/>
      <c r="Q35" s="78"/>
      <c r="R35" s="77"/>
      <c r="S35" s="79"/>
      <c r="T35" s="80"/>
      <c r="U35" s="80"/>
      <c r="V35" s="80"/>
      <c r="W35" s="80"/>
      <c r="X35" s="80"/>
      <c r="Y35" s="80"/>
      <c r="Z35" s="81"/>
    </row>
    <row r="36" spans="1:27" s="1" customFormat="1">
      <c r="A36" s="79"/>
      <c r="B36" s="80"/>
      <c r="C36" s="76"/>
      <c r="D36" s="77"/>
      <c r="E36" s="76"/>
      <c r="F36" s="77"/>
      <c r="G36" s="76"/>
      <c r="H36" s="77"/>
      <c r="I36" s="76"/>
      <c r="J36" s="77"/>
      <c r="K36" s="76"/>
      <c r="L36" s="78"/>
      <c r="M36" s="78"/>
      <c r="N36" s="78"/>
      <c r="O36" s="78"/>
      <c r="P36" s="78"/>
      <c r="Q36" s="78"/>
      <c r="R36" s="77"/>
      <c r="S36" s="79"/>
      <c r="T36" s="80"/>
      <c r="U36" s="80"/>
      <c r="V36" s="80"/>
      <c r="W36" s="80"/>
      <c r="X36" s="80"/>
      <c r="Y36" s="80"/>
      <c r="Z36" s="81"/>
    </row>
    <row r="37" spans="1:27" s="1" customFormat="1">
      <c r="A37" s="79"/>
      <c r="B37" s="80"/>
      <c r="C37" s="76"/>
      <c r="D37" s="77"/>
      <c r="E37" s="76"/>
      <c r="F37" s="77"/>
      <c r="G37" s="76"/>
      <c r="H37" s="77"/>
      <c r="I37" s="76"/>
      <c r="J37" s="77"/>
      <c r="K37" s="76"/>
      <c r="L37" s="78"/>
      <c r="M37" s="78"/>
      <c r="N37" s="78"/>
      <c r="O37" s="78"/>
      <c r="P37" s="78"/>
      <c r="Q37" s="78"/>
      <c r="R37" s="77"/>
      <c r="S37" s="79"/>
      <c r="T37" s="80"/>
      <c r="U37" s="80"/>
      <c r="V37" s="80"/>
      <c r="W37" s="80"/>
      <c r="X37" s="80"/>
      <c r="Y37" s="80"/>
      <c r="Z37" s="81"/>
    </row>
    <row r="38" spans="1:27" s="1" customFormat="1">
      <c r="A38" s="79"/>
      <c r="B38" s="80"/>
      <c r="C38" s="76"/>
      <c r="D38" s="77"/>
      <c r="E38" s="76"/>
      <c r="F38" s="77"/>
      <c r="G38" s="76"/>
      <c r="H38" s="77"/>
      <c r="I38" s="76"/>
      <c r="J38" s="77"/>
      <c r="K38" s="76"/>
      <c r="L38" s="78"/>
      <c r="M38" s="78"/>
      <c r="N38" s="78"/>
      <c r="O38" s="78"/>
      <c r="P38" s="78"/>
      <c r="Q38" s="78"/>
      <c r="R38" s="77"/>
      <c r="S38" s="79"/>
      <c r="T38" s="80"/>
      <c r="U38" s="80"/>
      <c r="V38" s="80"/>
      <c r="W38" s="80"/>
      <c r="X38" s="80"/>
      <c r="Y38" s="80"/>
      <c r="Z38" s="81"/>
    </row>
    <row r="39" spans="1:27" s="2" customFormat="1">
      <c r="A39" s="86"/>
      <c r="B39" s="87"/>
      <c r="C39" s="89"/>
      <c r="D39" s="91"/>
      <c r="E39" s="89"/>
      <c r="F39" s="91"/>
      <c r="G39" s="89"/>
      <c r="H39" s="91"/>
      <c r="I39" s="89"/>
      <c r="J39" s="91"/>
      <c r="K39" s="89"/>
      <c r="L39" s="90"/>
      <c r="M39" s="90"/>
      <c r="N39" s="90"/>
      <c r="O39" s="90"/>
      <c r="P39" s="90"/>
      <c r="Q39" s="90"/>
      <c r="R39" s="91"/>
      <c r="S39" s="86"/>
      <c r="T39" s="87"/>
      <c r="U39" s="87"/>
      <c r="V39" s="87"/>
      <c r="W39" s="87"/>
      <c r="X39" s="87"/>
      <c r="Y39" s="87"/>
      <c r="Z39" s="88"/>
      <c r="AA39" s="1"/>
    </row>
    <row r="40" spans="1:27" ht="18.75">
      <c r="A40" s="33">
        <f>S34+1</f>
        <v>45719</v>
      </c>
      <c r="B40" s="12"/>
      <c r="C40" s="34">
        <f>A40+1</f>
        <v>45720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79"/>
      <c r="B41" s="80"/>
      <c r="C41" s="76"/>
      <c r="D41" s="77"/>
      <c r="E41" s="15"/>
      <c r="F41" s="6"/>
      <c r="G41" s="6"/>
      <c r="H41" s="6"/>
      <c r="I41" s="6"/>
      <c r="J41" s="6"/>
      <c r="K41" s="6"/>
      <c r="L41" s="6"/>
      <c r="M41" s="6"/>
      <c r="N41" s="6"/>
      <c r="O41" s="6"/>
      <c r="P41" s="6"/>
      <c r="Q41" s="6"/>
      <c r="R41" s="6"/>
      <c r="S41" s="6"/>
      <c r="T41" s="6"/>
      <c r="U41" s="6"/>
      <c r="V41" s="6"/>
      <c r="W41" s="6"/>
      <c r="X41" s="6"/>
      <c r="Y41" s="6"/>
      <c r="Z41" s="8"/>
    </row>
    <row r="42" spans="1:27">
      <c r="A42" s="79"/>
      <c r="B42" s="80"/>
      <c r="C42" s="76"/>
      <c r="D42" s="77"/>
      <c r="E42" s="15"/>
      <c r="F42" s="6"/>
      <c r="G42" s="6"/>
      <c r="H42" s="6"/>
      <c r="I42" s="6"/>
      <c r="J42" s="6"/>
      <c r="K42" s="6"/>
      <c r="L42" s="6"/>
      <c r="M42" s="6"/>
      <c r="N42" s="6"/>
      <c r="O42" s="6"/>
      <c r="P42" s="6"/>
      <c r="Q42" s="6"/>
      <c r="R42" s="6"/>
      <c r="S42" s="6"/>
      <c r="T42" s="6"/>
      <c r="U42" s="6"/>
      <c r="V42" s="6"/>
      <c r="W42" s="6"/>
      <c r="X42" s="6"/>
      <c r="Y42" s="6"/>
      <c r="Z42" s="7"/>
    </row>
    <row r="43" spans="1:27">
      <c r="A43" s="79"/>
      <c r="B43" s="80"/>
      <c r="C43" s="76"/>
      <c r="D43" s="77"/>
      <c r="E43" s="15"/>
      <c r="F43" s="6"/>
      <c r="G43" s="6"/>
      <c r="H43" s="6"/>
      <c r="I43" s="6"/>
      <c r="J43" s="6"/>
      <c r="K43" s="6"/>
      <c r="L43" s="6"/>
      <c r="M43" s="6"/>
      <c r="N43" s="6"/>
      <c r="O43" s="6"/>
      <c r="P43" s="6"/>
      <c r="Q43" s="6"/>
      <c r="R43" s="6"/>
      <c r="S43" s="6"/>
      <c r="T43" s="6"/>
      <c r="U43" s="6"/>
      <c r="V43" s="6"/>
      <c r="W43" s="6"/>
      <c r="X43" s="6"/>
      <c r="Y43" s="6"/>
      <c r="Z43" s="7"/>
    </row>
    <row r="44" spans="1:27">
      <c r="A44" s="79"/>
      <c r="B44" s="80"/>
      <c r="C44" s="76"/>
      <c r="D44" s="77"/>
      <c r="E44" s="15"/>
      <c r="F44" s="6"/>
      <c r="G44" s="6"/>
      <c r="H44" s="6"/>
      <c r="I44" s="6"/>
      <c r="J44" s="6"/>
      <c r="K44" s="84"/>
      <c r="L44" s="84"/>
      <c r="M44" s="84"/>
      <c r="N44" s="84"/>
      <c r="O44" s="84"/>
      <c r="P44" s="84"/>
      <c r="Q44" s="84"/>
      <c r="R44" s="84"/>
      <c r="S44" s="84"/>
      <c r="T44" s="84"/>
      <c r="U44" s="84"/>
      <c r="V44" s="84"/>
      <c r="W44" s="84"/>
      <c r="X44" s="84"/>
      <c r="Y44" s="84"/>
      <c r="Z44" s="85"/>
    </row>
    <row r="45" spans="1:27" s="1" customFormat="1">
      <c r="A45" s="86"/>
      <c r="B45" s="87"/>
      <c r="C45" s="89"/>
      <c r="D45" s="91"/>
      <c r="E45" s="16"/>
      <c r="F45" s="17"/>
      <c r="G45" s="17"/>
      <c r="H45" s="17"/>
      <c r="I45" s="17"/>
      <c r="J45" s="17"/>
      <c r="K45" s="82"/>
      <c r="L45" s="82"/>
      <c r="M45" s="82"/>
      <c r="N45" s="82"/>
      <c r="O45" s="82"/>
      <c r="P45" s="82"/>
      <c r="Q45" s="82"/>
      <c r="R45" s="82"/>
      <c r="S45" s="82"/>
      <c r="T45" s="82"/>
      <c r="U45" s="82"/>
      <c r="V45" s="82"/>
      <c r="W45" s="82"/>
      <c r="X45" s="82"/>
      <c r="Y45" s="82"/>
      <c r="Z45" s="83"/>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A16 A22 A28 A34 A40 C10 C16 C22 C28 C34 C40 E10 E16 E22 E28 E34 G10 G16 G22 G28 G34 K10 K16 K22 K28 K34 S10 S16 S22 S28 S34">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printOptions horizontalCentered="1"/>
  <pageMargins left="0.5" right="0.5" top="0.25" bottom="0.25" header="0.25" footer="0.25"/>
  <pageSetup paperSize="9" scale="94" orientation="landscape" r:id="rId1"/>
</worksheet>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9</vt:i4>
      </vt:variant>
    </vt:vector>
  </HeadingPairs>
  <TitlesOfParts>
    <vt:vector size="17" baseType="lpstr">
      <vt:lpstr>июль</vt:lpstr>
      <vt:lpstr>август</vt:lpstr>
      <vt:lpstr>сентябрь</vt:lpstr>
      <vt:lpstr>октябрь</vt:lpstr>
      <vt:lpstr>ноябрь</vt:lpstr>
      <vt:lpstr>декабрь</vt:lpstr>
      <vt:lpstr>7</vt:lpstr>
      <vt:lpstr>8</vt:lpstr>
      <vt:lpstr>start_day</vt:lpstr>
      <vt:lpstr>'7'!Область_печати</vt:lpstr>
      <vt:lpstr>'8'!Область_печати</vt:lpstr>
      <vt:lpstr>август!Область_печати</vt:lpstr>
      <vt:lpstr>декабрь!Область_печати</vt:lpstr>
      <vt:lpstr>июль!Область_печати</vt:lpstr>
      <vt:lpstr>ноябрь!Область_печати</vt:lpstr>
      <vt:lpstr>октябрь!Область_печати</vt:lpstr>
      <vt:lpstr>сентябрь!Область_печати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2022-12-28T23:43:31Z</dcterms:created>
  <dcterms:modified xsi:type="dcterms:W3CDTF">2024-11-06T08:53:55Z</dcterms:modified>
</cp:coreProperties>
</file>